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3" r:id="rId1"/>
  </sheets>
  <definedNames>
    <definedName name="_xlnm._FilterDatabase" localSheetId="0" hidden="1">Sheet1!$A$1:$H$157</definedName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<sst xmlns="http://schemas.openxmlformats.org/spreadsheetml/2006/main" count="274" uniqueCount="186">
  <si>
    <t>附件1</t>
  </si>
  <si>
    <t>2025年“三区”科技人才支持计划经费预算表</t>
  </si>
  <si>
    <t>单位：万元</t>
  </si>
  <si>
    <t>省辖市（县）/省直部门</t>
  </si>
  <si>
    <t>项目承担单位</t>
  </si>
  <si>
    <t>经费合计</t>
  </si>
  <si>
    <t>中央资金</t>
  </si>
  <si>
    <t>省级资金</t>
  </si>
  <si>
    <t>备注（人数）</t>
  </si>
  <si>
    <t>小计</t>
  </si>
  <si>
    <t>本次下达</t>
  </si>
  <si>
    <t>已提前下达（豫财科〔2024〕83号）</t>
  </si>
  <si>
    <t>合计</t>
  </si>
  <si>
    <t>郑州市全辖合计</t>
  </si>
  <si>
    <t>郑州市级小计</t>
  </si>
  <si>
    <t>郑州市</t>
  </si>
  <si>
    <t>河南赋农科技有限公司</t>
  </si>
  <si>
    <t>河南品物皆春智能装备有限公司</t>
  </si>
  <si>
    <t>河南省蚕业协会</t>
  </si>
  <si>
    <t>郑州财税金融职业学院</t>
  </si>
  <si>
    <t>郑州工程技术学院</t>
  </si>
  <si>
    <t>郑州海之源生物科技有限公司</t>
  </si>
  <si>
    <t>郑州师范学院</t>
  </si>
  <si>
    <t>郑州市农业科技研究院</t>
  </si>
  <si>
    <t>开封市全辖合计</t>
  </si>
  <si>
    <t>开封市级小计</t>
  </si>
  <si>
    <t>开封市</t>
  </si>
  <si>
    <t>开封市农林科学研究院</t>
  </si>
  <si>
    <t>洛阳市全辖合计</t>
  </si>
  <si>
    <t>洛阳市级小计</t>
  </si>
  <si>
    <t>洛阳市</t>
  </si>
  <si>
    <t>洛阳市牡丹产业发展中心</t>
  </si>
  <si>
    <t>洛阳市农林科学院</t>
  </si>
  <si>
    <t>平顶山市全辖合计</t>
  </si>
  <si>
    <t>平顶山市级小计</t>
  </si>
  <si>
    <t>平顶山市</t>
  </si>
  <si>
    <t>平顶山市农业发展中心</t>
  </si>
  <si>
    <t>平顶山市农业科学院</t>
  </si>
  <si>
    <t>平顶山学院</t>
  </si>
  <si>
    <t>河南省农慧通农业科技服务有限公司</t>
  </si>
  <si>
    <t>安阳市全辖合计</t>
  </si>
  <si>
    <t>安阳市级小计</t>
  </si>
  <si>
    <t>安阳市</t>
  </si>
  <si>
    <t>安阳工学院</t>
  </si>
  <si>
    <t>安阳市科技创新服务中心</t>
  </si>
  <si>
    <t>安阳市农业科学院</t>
  </si>
  <si>
    <t>鹤壁市全辖合计</t>
  </si>
  <si>
    <t>鹤壁市级小计</t>
  </si>
  <si>
    <t>鹤壁市</t>
  </si>
  <si>
    <t>鹤壁市农业科学院</t>
  </si>
  <si>
    <t>鹤壁职业技术学院</t>
  </si>
  <si>
    <t>新乡市全辖合计</t>
  </si>
  <si>
    <t>新乡市级小计</t>
  </si>
  <si>
    <t>新乡市</t>
  </si>
  <si>
    <t>新乡工程学院</t>
  </si>
  <si>
    <t>新乡市动物疫病预防控制中心</t>
  </si>
  <si>
    <t>新乡市农业科学院</t>
  </si>
  <si>
    <t>新乡学院</t>
  </si>
  <si>
    <t>焦作市全辖合计</t>
  </si>
  <si>
    <t>焦作市级小计</t>
  </si>
  <si>
    <t>焦作市</t>
  </si>
  <si>
    <t>焦作市农林科学研究院</t>
  </si>
  <si>
    <t>焦作市种业发展中心</t>
  </si>
  <si>
    <t>濮阳市全辖合计</t>
  </si>
  <si>
    <t>濮阳市级小计</t>
  </si>
  <si>
    <t>濮阳市</t>
  </si>
  <si>
    <t>濮阳市科学技术研究院</t>
  </si>
  <si>
    <t>濮阳市农林科学院</t>
  </si>
  <si>
    <t>许昌市全辖合计</t>
  </si>
  <si>
    <t>许昌市级小计</t>
  </si>
  <si>
    <t>许昌市</t>
  </si>
  <si>
    <t>许昌职业技术学院</t>
  </si>
  <si>
    <t>漯河市全辖合计</t>
  </si>
  <si>
    <t>漯河市级小计</t>
  </si>
  <si>
    <t>漯河市</t>
  </si>
  <si>
    <t>漯河市畜牧局</t>
  </si>
  <si>
    <t>漯河市林业事务服务中心</t>
  </si>
  <si>
    <t>漯河市农业机械技术中心</t>
  </si>
  <si>
    <t>漯河市农业科学院</t>
  </si>
  <si>
    <t>漯河医学高等专科学校</t>
  </si>
  <si>
    <t>漯河职业技术学院</t>
  </si>
  <si>
    <t>中原食品实验室</t>
  </si>
  <si>
    <t>三门峡市全辖合计</t>
  </si>
  <si>
    <t>三门峡市级小计</t>
  </si>
  <si>
    <t>三门峡市</t>
  </si>
  <si>
    <t>三门峡市有色金属科学研究中心</t>
  </si>
  <si>
    <t>南阳市全辖合计</t>
  </si>
  <si>
    <t>南阳市级小计</t>
  </si>
  <si>
    <t>南阳市</t>
  </si>
  <si>
    <t>南阳科技大市场服务有限公司</t>
  </si>
  <si>
    <t>南阳理工学院</t>
  </si>
  <si>
    <t>南阳市科学院</t>
  </si>
  <si>
    <t>南阳医学高等专科学校</t>
  </si>
  <si>
    <t>商丘市全辖合计</t>
  </si>
  <si>
    <t>商丘市级小计</t>
  </si>
  <si>
    <t>商丘市</t>
  </si>
  <si>
    <t>商丘市农林科学院</t>
  </si>
  <si>
    <t>睢县小计</t>
  </si>
  <si>
    <t>睢县</t>
  </si>
  <si>
    <t>睢县农业科学研究所</t>
  </si>
  <si>
    <t>信阳市全辖合计</t>
  </si>
  <si>
    <t>信阳市级小计</t>
  </si>
  <si>
    <t>信阳市</t>
  </si>
  <si>
    <t>信阳农林学院</t>
  </si>
  <si>
    <t>信阳市畜牧兽医技术服务中心</t>
  </si>
  <si>
    <t>信阳市农业科学院</t>
  </si>
  <si>
    <t>信阳市水产工作站</t>
  </si>
  <si>
    <t>周口市全辖合计</t>
  </si>
  <si>
    <t>周口市级小计</t>
  </si>
  <si>
    <t>周口市</t>
  </si>
  <si>
    <t>周口市农业科学院</t>
  </si>
  <si>
    <t>周口职业技术学院</t>
  </si>
  <si>
    <t>驻马店市全辖合计</t>
  </si>
  <si>
    <t>驻马店市级小计</t>
  </si>
  <si>
    <t>驻马店市</t>
  </si>
  <si>
    <t>驻马店市农业科学院</t>
  </si>
  <si>
    <t>省教育厅小计</t>
  </si>
  <si>
    <t>省教育厅</t>
  </si>
  <si>
    <t>河南财政金融学院</t>
  </si>
  <si>
    <t>河南城建学院</t>
  </si>
  <si>
    <t>河南大学</t>
  </si>
  <si>
    <t>河南工程学院</t>
  </si>
  <si>
    <t>河南工业大学</t>
  </si>
  <si>
    <t>河南工业职业技术学院</t>
  </si>
  <si>
    <t>河南机电职业学院</t>
  </si>
  <si>
    <t>河南开放大学</t>
  </si>
  <si>
    <t>河南科技大学</t>
  </si>
  <si>
    <t>河南科技学院</t>
  </si>
  <si>
    <t>河南理工大学</t>
  </si>
  <si>
    <t>河南林业职业学院</t>
  </si>
  <si>
    <t>河南牧业经济学院</t>
  </si>
  <si>
    <t>河南农业大学</t>
  </si>
  <si>
    <t>培训经费</t>
  </si>
  <si>
    <t>河南农业职业学院</t>
  </si>
  <si>
    <t>河南师范大学</t>
  </si>
  <si>
    <t>河南中医药大学</t>
  </si>
  <si>
    <t>华北水利水电大学</t>
  </si>
  <si>
    <t>黄淮学院</t>
  </si>
  <si>
    <t>洛阳理工学院</t>
  </si>
  <si>
    <t>洛阳师范学院</t>
  </si>
  <si>
    <t>南阳师范学院</t>
  </si>
  <si>
    <t>商丘师范学院</t>
  </si>
  <si>
    <t>新乡医学院</t>
  </si>
  <si>
    <t>信阳师范学院</t>
  </si>
  <si>
    <t>许昌学院</t>
  </si>
  <si>
    <t>郑州大学</t>
  </si>
  <si>
    <t>郑州航空工业管理学院</t>
  </si>
  <si>
    <t>郑州轻工业大学</t>
  </si>
  <si>
    <t>郑州铁路职业技术学院</t>
  </si>
  <si>
    <t>郑州信息科技职业学院</t>
  </si>
  <si>
    <t>中原工学院</t>
  </si>
  <si>
    <t>周口师范学院</t>
  </si>
  <si>
    <t>省科技厅小计</t>
  </si>
  <si>
    <t>省科技厅</t>
  </si>
  <si>
    <t>河南省农村科学技术开发中心有限责任公司</t>
  </si>
  <si>
    <t>河南省制冷学会</t>
  </si>
  <si>
    <t>河南省食品科学技术学会</t>
  </si>
  <si>
    <t>中国林业科学研究院经济林研究所</t>
  </si>
  <si>
    <t>中国农业科学院棉花研究所</t>
  </si>
  <si>
    <t>中国农业科学院郑州果树研究所</t>
  </si>
  <si>
    <t>省科学院小计</t>
  </si>
  <si>
    <t>省科学院</t>
  </si>
  <si>
    <t>河南省科学院地理研究所</t>
  </si>
  <si>
    <t>河南省科学院生物研究所有限责任公司</t>
  </si>
  <si>
    <t>省农科院小计</t>
  </si>
  <si>
    <t>省农科院</t>
  </si>
  <si>
    <t>河南省林业科学研究院</t>
  </si>
  <si>
    <t>河南省农业科学院畜牧研究所</t>
  </si>
  <si>
    <t>河南省农业科学院经济作物研究所</t>
  </si>
  <si>
    <t>河南省农业科学院粮食作物研究所</t>
  </si>
  <si>
    <t>河南省农业科学院农产品加工研究中心</t>
  </si>
  <si>
    <t>河南省农业科学院农业信息技术研究所</t>
  </si>
  <si>
    <t>河南省农业科学院农作物种质资源研究所</t>
  </si>
  <si>
    <t>河南省农业科学院食用菌研究所</t>
  </si>
  <si>
    <t>河南省农业科学院蔬菜研究所</t>
  </si>
  <si>
    <t>河南省农业科学院小麦研究所</t>
  </si>
  <si>
    <t>河南省农业科学院园艺研究所</t>
  </si>
  <si>
    <t>河南省农业科学院芝麻研究中心</t>
  </si>
  <si>
    <t>河南省农业科学院植物保护研究所</t>
  </si>
  <si>
    <t>河南省农业科学院植物营养与资源环境研究所</t>
  </si>
  <si>
    <t>河南省农业科学院中药材研究所</t>
  </si>
  <si>
    <t>河南省水产科学研究院</t>
  </si>
  <si>
    <t>省农业农村厅小计</t>
  </si>
  <si>
    <t>省农业农村厅</t>
  </si>
  <si>
    <t>河南省畜牧技术推广总站</t>
  </si>
  <si>
    <t>河南省农业农村科技教育中心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</si>
</sst>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19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19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2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4" xfId="49"/>
    <cellStyle name="常规 2 2 2 2 19" xfId="50"/>
    <cellStyle name="常规 2 2 2 2 22" xfId="51"/>
    <cellStyle name="常规 2 2 2 2 17" xfId="52"/>
    <cellStyle name="常规 2 2 2 2 20" xfId="53"/>
    <cellStyle name="常规 2 2 2 2 15" xfId="54"/>
    <cellStyle name="常规 2 2 2 2 14" xfId="55"/>
    <cellStyle name="常规 2 2 2 2 13" xfId="56"/>
    <cellStyle name="常规 2 2 2 2 10" xfId="57"/>
    <cellStyle name="常规 2 2 2 8 2" xfId="58"/>
    <cellStyle name="常规 2 7 2" xfId="59"/>
    <cellStyle name="常规 2 2 2 23" xfId="60"/>
    <cellStyle name="常规 2 2 2 18" xfId="61"/>
    <cellStyle name="常规 2 13" xfId="62"/>
    <cellStyle name="常规 2 2 2 22" xfId="63"/>
    <cellStyle name="常规 2 2 2 17" xfId="64"/>
    <cellStyle name="常规 2 12" xfId="65"/>
    <cellStyle name="常规 2 2 2 4" xfId="66"/>
    <cellStyle name="常规 2 2 2 2 2" xfId="67"/>
    <cellStyle name="常规 2 2 2 3 2 2 2" xfId="68"/>
    <cellStyle name="常规 2 12 2" xfId="69"/>
    <cellStyle name="常规 2 3" xfId="70"/>
    <cellStyle name="常规 2 2 10" xfId="71"/>
    <cellStyle name="常规 2 10 2" xfId="72"/>
    <cellStyle name="常规 2 2 2 15 2" xfId="73"/>
    <cellStyle name="常规 2 2 2 20 2" xfId="74"/>
    <cellStyle name="常规 2 6 2" xfId="75"/>
    <cellStyle name="常规 2 2 2 2 12" xfId="76"/>
    <cellStyle name="常规 2 21 2" xfId="77"/>
    <cellStyle name="常规 2 16 2" xfId="78"/>
    <cellStyle name="常规 2 2 2 3 2 2" xfId="79"/>
    <cellStyle name="常规 2 2 2 2" xfId="80"/>
    <cellStyle name="常规 2 2 2 2 11" xfId="81"/>
    <cellStyle name="常规 15 2" xfId="82"/>
    <cellStyle name="常规 20 2" xfId="83"/>
    <cellStyle name="常规 23" xfId="84"/>
    <cellStyle name="常规 2 2 2 20" xfId="85"/>
    <cellStyle name="常规 2 2 2 15" xfId="86"/>
    <cellStyle name="常规 2 10" xfId="87"/>
    <cellStyle name="常规 2 2" xfId="88"/>
    <cellStyle name="常规 14 2" xfId="89"/>
    <cellStyle name="常规 2 11" xfId="90"/>
    <cellStyle name="常规 2 2 2 21" xfId="91"/>
    <cellStyle name="常规 2 2 2 16" xfId="92"/>
    <cellStyle name="常规 2 9" xfId="93"/>
    <cellStyle name="常规 2 2 21" xfId="94"/>
    <cellStyle name="常规 2 2 16" xfId="95"/>
    <cellStyle name="常规 2 2 3" xfId="96"/>
    <cellStyle name="常规 25 2" xfId="97"/>
    <cellStyle name="常规 2 2 19" xfId="98"/>
    <cellStyle name="常规 2 2 24" xfId="99"/>
    <cellStyle name="常规 2" xfId="100"/>
    <cellStyle name="常规 2 28 2" xfId="101"/>
    <cellStyle name="常规 2 6" xfId="102"/>
    <cellStyle name="常规 2 2 13" xfId="103"/>
    <cellStyle name="常规 2 2 9 2" xfId="104"/>
    <cellStyle name="常规 2 26" xfId="105"/>
    <cellStyle name="常规 2 7" xfId="106"/>
    <cellStyle name="常规 2 2 14" xfId="107"/>
    <cellStyle name="常规 6" xfId="108"/>
    <cellStyle name="常规 2 18 2" xfId="109"/>
    <cellStyle name="常规 2 23 2" xfId="110"/>
    <cellStyle name="常规 2 2 2 2 2 2 2" xfId="111"/>
    <cellStyle name="常规 7 2 4" xfId="112"/>
    <cellStyle name="常规 2 2 2 11 2" xfId="113"/>
    <cellStyle name="常规 2 15 2" xfId="114"/>
    <cellStyle name="常规 2 20 2" xfId="115"/>
    <cellStyle name="常规 7 6" xfId="116"/>
    <cellStyle name="常规 2 2 29" xfId="117"/>
    <cellStyle name="常规 2 2 26" xfId="118"/>
    <cellStyle name="常规 2 2 31" xfId="119"/>
    <cellStyle name="常规 2 2 2 2 25" xfId="120"/>
    <cellStyle name="常规 2 2 28" xfId="121"/>
    <cellStyle name="常规 2 2 2 8" xfId="122"/>
    <cellStyle name="常规 7 2 2 2" xfId="123"/>
    <cellStyle name="常规 2 2 9" xfId="124"/>
    <cellStyle name="常规 26 2" xfId="125"/>
    <cellStyle name="常规 2 2 27" xfId="126"/>
    <cellStyle name="常规 7 2 5 2" xfId="127"/>
    <cellStyle name="常规 2 2 2 10 2" xfId="128"/>
    <cellStyle name="常规 2 2 4" xfId="129"/>
    <cellStyle name="常规 2 2 2 2 8" xfId="130"/>
    <cellStyle name="常规 2 2 8" xfId="131"/>
    <cellStyle name="常规 2 2 6" xfId="132"/>
    <cellStyle name="常规 2 27 2" xfId="133"/>
    <cellStyle name="常规 7 5" xfId="134"/>
    <cellStyle name="常规 2 21" xfId="135"/>
    <cellStyle name="常规 2 16" xfId="136"/>
    <cellStyle name="常规 2 2 2 3 2" xfId="137"/>
    <cellStyle name="常规 2 2 2 7 2" xfId="138"/>
    <cellStyle name="常规 2 2 2 14" xfId="139"/>
    <cellStyle name="常规 2 2 2 2 2 2" xfId="140"/>
    <cellStyle name="常规 7 4" xfId="141"/>
    <cellStyle name="常规 2 2 2 2 4" xfId="142"/>
    <cellStyle name="常规 23 2" xfId="143"/>
    <cellStyle name="常规 26" xfId="144"/>
    <cellStyle name="常规 2 2 2 7" xfId="145"/>
    <cellStyle name="常规 2 2 5" xfId="146"/>
    <cellStyle name="常规 2 2 25" xfId="147"/>
    <cellStyle name="常规 2 2 30" xfId="148"/>
    <cellStyle name="常规 2 2 2 5 2" xfId="149"/>
    <cellStyle name="常规 2 3 2" xfId="150"/>
    <cellStyle name="常规 2 2 2 12 2" xfId="151"/>
    <cellStyle name="常规 7 2 2" xfId="152"/>
    <cellStyle name="常规 3 6" xfId="153"/>
    <cellStyle name="常规 2 2 7" xfId="154"/>
    <cellStyle name="常规 2 5 2" xfId="155"/>
    <cellStyle name="常规 2 2 2 5" xfId="156"/>
    <cellStyle name="常规 2 2 2 2 5" xfId="157"/>
    <cellStyle name="常规 27" xfId="158"/>
    <cellStyle name="常规 2 2 2 16 2" xfId="159"/>
    <cellStyle name="常规 2 2 2 21 2" xfId="160"/>
    <cellStyle name="常规 2 4 2" xfId="161"/>
    <cellStyle name="常规 2 2 2 6 2" xfId="162"/>
    <cellStyle name="常规 2 2 2 9 2" xfId="163"/>
    <cellStyle name="常规 12 2" xfId="164"/>
    <cellStyle name="常规 9" xfId="165"/>
    <cellStyle name="常规 2 2 2 23 2" xfId="166"/>
    <cellStyle name="常规 2 2 2 18 2" xfId="167"/>
    <cellStyle name="常规 3 4" xfId="168"/>
    <cellStyle name="常规 2 26 2" xfId="169"/>
    <cellStyle name="常规 4" xfId="170"/>
    <cellStyle name="常规 25" xfId="171"/>
    <cellStyle name="常规 7 2 6" xfId="172"/>
    <cellStyle name="常规 21 2" xfId="173"/>
    <cellStyle name="常规 2 18" xfId="174"/>
    <cellStyle name="常规 2 23" xfId="175"/>
    <cellStyle name="常规 24 2" xfId="176"/>
    <cellStyle name="常规 2 8 2" xfId="177"/>
    <cellStyle name="常规 2 5" xfId="178"/>
    <cellStyle name="常规 2 2 12" xfId="179"/>
    <cellStyle name="常规 2 2 2 2 3" xfId="180"/>
    <cellStyle name="常规 8" xfId="181"/>
    <cellStyle name="常规 2 2 2 4 2" xfId="182"/>
    <cellStyle name="常规 2 2 2" xfId="183"/>
    <cellStyle name="常规 2 2 2 2 6" xfId="184"/>
    <cellStyle name="常规 2 14 2" xfId="185"/>
    <cellStyle name="常规 2 29 2" xfId="186"/>
    <cellStyle name="常规 7 2 2 4" xfId="187"/>
    <cellStyle name="常规 2 2 2 2 7" xfId="188"/>
    <cellStyle name="常规 27 2" xfId="189"/>
    <cellStyle name="常规 3 5" xfId="190"/>
    <cellStyle name="常规 5" xfId="191"/>
    <cellStyle name="常规 7" xfId="192"/>
    <cellStyle name="常规 7 2" xfId="193"/>
    <cellStyle name="常规 2 2 2 12" xfId="194"/>
    <cellStyle name="常规 7 2 2 7" xfId="195"/>
    <cellStyle name="常规 2 11 2" xfId="196"/>
    <cellStyle name="常规 3" xfId="197"/>
    <cellStyle name="常规 22" xfId="198"/>
    <cellStyle name="常规 2 2 2 10" xfId="199"/>
    <cellStyle name="常规 2 2 2 14 2" xfId="200"/>
    <cellStyle name="常规 2 2 2 13" xfId="201"/>
    <cellStyle name="常规 7 3" xfId="202"/>
    <cellStyle name="常规 7 2 4 2" xfId="203"/>
    <cellStyle name="常规 2 28" xfId="204"/>
    <cellStyle name="常规 2 25 2" xfId="205"/>
    <cellStyle name="常规 2 30 2" xfId="206"/>
    <cellStyle name="常规 7 2 5" xfId="207"/>
    <cellStyle name="常规 2 2 2 2 2 2 3" xfId="208"/>
    <cellStyle name="常规 3 3" xfId="209"/>
    <cellStyle name="常规 7 2 2 5" xfId="210"/>
    <cellStyle name="常规 2 2 2 13 2" xfId="211"/>
    <cellStyle name="常规 7 2 2 6" xfId="212"/>
    <cellStyle name="常规 2 2 9 2 2" xfId="213"/>
    <cellStyle name="常规 39" xfId="214"/>
    <cellStyle name="常规 2 2 9 2 3" xfId="215"/>
    <cellStyle name="常规 13 2" xfId="216"/>
    <cellStyle name="常规 2 2 11" xfId="217"/>
    <cellStyle name="常规 2 2 2 22 2" xfId="218"/>
    <cellStyle name="常规 2 2 2 17 2" xfId="219"/>
    <cellStyle name="常规 2 4" xfId="220"/>
    <cellStyle name="常规 2 2 2 6" xfId="221"/>
    <cellStyle name="常规 2 27" xfId="222"/>
    <cellStyle name="常规 11" xfId="223"/>
    <cellStyle name="常规 3 2" xfId="224"/>
    <cellStyle name="常规 2 25" xfId="225"/>
    <cellStyle name="常规 2 30" xfId="226"/>
    <cellStyle name="常规 21" xfId="227"/>
    <cellStyle name="常规 2 29" xfId="228"/>
    <cellStyle name="常规 10" xfId="229"/>
    <cellStyle name="常规 2 20" xfId="230"/>
    <cellStyle name="常规 2 15" xfId="231"/>
    <cellStyle name="常规 24" xfId="232"/>
    <cellStyle name="常规 2 2 2 11" xfId="233"/>
    <cellStyle name="常规 7 2 2 3" xfId="234"/>
    <cellStyle name="常规 2 2 2 9" xfId="235"/>
    <cellStyle name="常规 2 2 15" xfId="236"/>
    <cellStyle name="常规 2 2 20" xfId="237"/>
    <cellStyle name="常规 2 8" xfId="238"/>
    <cellStyle name="常规 3 7" xfId="239"/>
    <cellStyle name="常规 2 9 2" xfId="240"/>
    <cellStyle name="常规 12" xfId="241"/>
    <cellStyle name="常规 7 2 6 2" xfId="242"/>
    <cellStyle name="常规 13" xfId="243"/>
    <cellStyle name="常规 7 2 3" xfId="244"/>
    <cellStyle name="常规 20" xfId="245"/>
    <cellStyle name="常规 15" xfId="246"/>
    <cellStyle name="常规 2 13 2" xfId="247"/>
    <cellStyle name="常规 14" xfId="248"/>
    <cellStyle name="常规 2 2 2 3" xfId="249"/>
    <cellStyle name="常规 22 2" xfId="250"/>
    <cellStyle name="常规 2 2 2 2 16" xfId="251"/>
    <cellStyle name="常规 2 2 2 2 21" xfId="252"/>
    <cellStyle name="常规 2 19" xfId="253"/>
    <cellStyle name="常规 2 24" xfId="254"/>
    <cellStyle name="常规 2 2 2 19" xfId="255"/>
    <cellStyle name="常规 2 2 2 24" xfId="256"/>
    <cellStyle name="常规 2 14" xfId="257"/>
    <cellStyle name="常规 2 17 2" xfId="258"/>
    <cellStyle name="常规 2 22 2" xfId="259"/>
    <cellStyle name="常规 7 2 3 2" xfId="260"/>
    <cellStyle name="常规 2 2 2 2 9" xfId="261"/>
    <cellStyle name="常规 2 19 2" xfId="262"/>
    <cellStyle name="常规 2 24 2" xfId="263"/>
    <cellStyle name="常规 2 2 18" xfId="264"/>
    <cellStyle name="常规 2 2 23" xfId="265"/>
    <cellStyle name="常规 2 2 17" xfId="266"/>
    <cellStyle name="常规 2 2 22" xfId="267"/>
    <cellStyle name="常规 2 2 2 3 3" xfId="268"/>
    <cellStyle name="常规 2 17" xfId="269"/>
    <cellStyle name="常规 2 22" xfId="270"/>
    <cellStyle name="常规 2 2 2 2 23" xfId="271"/>
    <cellStyle name="常规 2 2 2 2 18" xfId="272"/>
    <cellStyle name="常规 2 2 2 24 2" xfId="273"/>
    <cellStyle name="常规 2 2 2 19 2" xfId="274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7"/>
  <sheetViews>
    <sheetView tabSelected="1" zoomScale="120" zoomScaleNormal="120" workbookViewId="0">
      <pane ySplit="6" topLeftCell="A147" activePane="bottomLeft" state="frozen"/>
      <selection/>
      <selection pane="bottomLeft" activeCell="E11" sqref="E11"/>
    </sheetView>
  </sheetViews>
  <sheetFormatPr defaultColWidth="9" defaultRowHeight="13.5" outlineLevelCol="7"/>
  <cols>
    <col min="1" max="1" width="24.375" customWidth="1"/>
    <col min="2" max="2" width="42.25" customWidth="1"/>
    <col min="3" max="7" width="11.375" customWidth="1"/>
    <col min="8" max="8" width="13" customWidth="1"/>
  </cols>
  <sheetData>
    <row r="1" spans="1:1">
      <c r="A1" t="s">
        <v>0</v>
      </c>
    </row>
    <row r="2" spans="1:8">
      <c r="A2" s="7" t="s">
        <v>1</v>
      </c>
      <c r="B2" s="8"/>
      <c r="C2" s="8"/>
      <c r="D2" s="8"/>
      <c r="E2" s="8"/>
      <c r="F2" s="8"/>
      <c r="G2" s="8"/>
      <c r="H2" s="8"/>
    </row>
    <row r="3" ht="33" customHeight="1" spans="1:8">
      <c r="A3" s="8"/>
      <c r="B3" s="8"/>
      <c r="C3" s="8"/>
      <c r="D3" s="8"/>
      <c r="E3" s="8"/>
      <c r="F3" s="8"/>
      <c r="G3" s="8"/>
      <c r="H3" s="8"/>
    </row>
    <row r="4" ht="15.6" customHeight="1" spans="1:8">
      <c r="A4" s="8"/>
      <c r="B4" s="8"/>
      <c r="C4" s="8"/>
      <c r="D4" s="8"/>
      <c r="E4" s="8"/>
      <c r="F4" s="8"/>
      <c r="G4" s="8"/>
      <c r="H4" s="9" t="s">
        <v>2</v>
      </c>
    </row>
    <row r="5" s="1" customFormat="1" spans="1:8">
      <c r="A5" s="10" t="s">
        <v>3</v>
      </c>
      <c r="B5" s="11" t="s">
        <v>4</v>
      </c>
      <c r="C5" s="11" t="s">
        <v>5</v>
      </c>
      <c r="D5" s="11" t="s">
        <v>6</v>
      </c>
      <c r="E5" s="11"/>
      <c r="F5" s="11"/>
      <c r="G5" s="12" t="s">
        <v>7</v>
      </c>
      <c r="H5" s="11" t="s">
        <v>8</v>
      </c>
    </row>
    <row r="6" s="1" customFormat="1" ht="23" customHeight="1" spans="1:8">
      <c r="A6" s="10"/>
      <c r="B6" s="11"/>
      <c r="C6" s="11"/>
      <c r="D6" s="11" t="s">
        <v>9</v>
      </c>
      <c r="E6" s="11" t="s">
        <v>10</v>
      </c>
      <c r="F6" s="13" t="s">
        <v>11</v>
      </c>
      <c r="G6" s="14"/>
      <c r="H6" s="11"/>
    </row>
    <row r="7" s="1" customFormat="1" spans="1:8">
      <c r="A7" s="15" t="s">
        <v>12</v>
      </c>
      <c r="B7" s="11"/>
      <c r="C7" s="16">
        <f t="shared" ref="C7:H7" si="0">SUM(C8:C92)/3+SUM(C93:C157)/2</f>
        <v>1662</v>
      </c>
      <c r="D7" s="16">
        <f t="shared" si="0"/>
        <v>831</v>
      </c>
      <c r="E7" s="16">
        <f t="shared" si="0"/>
        <v>739</v>
      </c>
      <c r="F7" s="16">
        <f t="shared" si="0"/>
        <v>92</v>
      </c>
      <c r="G7" s="16">
        <f t="shared" si="0"/>
        <v>831</v>
      </c>
      <c r="H7" s="16">
        <f t="shared" si="0"/>
        <v>824</v>
      </c>
    </row>
    <row r="8" s="1" customFormat="1" spans="1:8">
      <c r="A8" s="15" t="s">
        <v>13</v>
      </c>
      <c r="B8" s="11"/>
      <c r="C8" s="16">
        <f t="shared" ref="C8:H8" si="1">SUM(C9:C17)/2</f>
        <v>56</v>
      </c>
      <c r="D8" s="16">
        <f t="shared" si="1"/>
        <v>28</v>
      </c>
      <c r="E8" s="16">
        <f t="shared" si="1"/>
        <v>24</v>
      </c>
      <c r="F8" s="16">
        <f t="shared" si="1"/>
        <v>4</v>
      </c>
      <c r="G8" s="16">
        <f t="shared" si="1"/>
        <v>28</v>
      </c>
      <c r="H8" s="16">
        <f t="shared" si="1"/>
        <v>28</v>
      </c>
    </row>
    <row r="9" s="1" customFormat="1" spans="1:8">
      <c r="A9" s="15" t="s">
        <v>14</v>
      </c>
      <c r="B9" s="11"/>
      <c r="C9" s="16">
        <f t="shared" ref="C9:H9" si="2">SUM(C10:C17)</f>
        <v>56</v>
      </c>
      <c r="D9" s="16">
        <f t="shared" si="2"/>
        <v>28</v>
      </c>
      <c r="E9" s="16">
        <f t="shared" si="2"/>
        <v>24</v>
      </c>
      <c r="F9" s="16">
        <f t="shared" si="2"/>
        <v>4</v>
      </c>
      <c r="G9" s="16">
        <f t="shared" si="2"/>
        <v>28</v>
      </c>
      <c r="H9" s="16">
        <f t="shared" si="2"/>
        <v>28</v>
      </c>
    </row>
    <row r="10" spans="1:8">
      <c r="A10" s="17" t="s">
        <v>15</v>
      </c>
      <c r="B10" s="18" t="s">
        <v>16</v>
      </c>
      <c r="C10" s="19">
        <f t="shared" ref="C10:C17" si="3">H10*2</f>
        <v>2</v>
      </c>
      <c r="D10" s="20">
        <v>1</v>
      </c>
      <c r="E10" s="20">
        <v>1</v>
      </c>
      <c r="F10" s="19"/>
      <c r="G10" s="20">
        <v>1</v>
      </c>
      <c r="H10" s="20">
        <v>1</v>
      </c>
    </row>
    <row r="11" spans="1:8">
      <c r="A11" s="17" t="s">
        <v>15</v>
      </c>
      <c r="B11" s="18" t="s">
        <v>17</v>
      </c>
      <c r="C11" s="19">
        <f t="shared" si="3"/>
        <v>2</v>
      </c>
      <c r="D11" s="20">
        <v>1</v>
      </c>
      <c r="E11" s="20">
        <v>1</v>
      </c>
      <c r="F11" s="21"/>
      <c r="G11" s="20">
        <v>1</v>
      </c>
      <c r="H11" s="20">
        <v>1</v>
      </c>
    </row>
    <row r="12" spans="1:8">
      <c r="A12" s="17" t="s">
        <v>15</v>
      </c>
      <c r="B12" s="18" t="s">
        <v>18</v>
      </c>
      <c r="C12" s="19">
        <f t="shared" si="3"/>
        <v>4</v>
      </c>
      <c r="D12" s="20">
        <v>2</v>
      </c>
      <c r="E12" s="20">
        <v>2</v>
      </c>
      <c r="F12" s="21"/>
      <c r="G12" s="20">
        <v>2</v>
      </c>
      <c r="H12" s="20">
        <v>2</v>
      </c>
    </row>
    <row r="13" spans="1:8">
      <c r="A13" s="17" t="s">
        <v>15</v>
      </c>
      <c r="B13" s="18" t="s">
        <v>19</v>
      </c>
      <c r="C13" s="19">
        <f t="shared" si="3"/>
        <v>2</v>
      </c>
      <c r="D13" s="20">
        <v>1</v>
      </c>
      <c r="E13" s="20">
        <v>1</v>
      </c>
      <c r="F13" s="19"/>
      <c r="G13" s="20">
        <v>1</v>
      </c>
      <c r="H13" s="20">
        <v>1</v>
      </c>
    </row>
    <row r="14" spans="1:8">
      <c r="A14" s="17" t="s">
        <v>15</v>
      </c>
      <c r="B14" s="18" t="s">
        <v>20</v>
      </c>
      <c r="C14" s="19">
        <f t="shared" si="3"/>
        <v>24</v>
      </c>
      <c r="D14" s="20">
        <v>12</v>
      </c>
      <c r="E14" s="20">
        <v>12</v>
      </c>
      <c r="F14" s="19"/>
      <c r="G14" s="20">
        <v>12</v>
      </c>
      <c r="H14" s="20">
        <v>12</v>
      </c>
    </row>
    <row r="15" s="2" customFormat="1" spans="1:8">
      <c r="A15" s="17" t="s">
        <v>15</v>
      </c>
      <c r="B15" s="18" t="s">
        <v>21</v>
      </c>
      <c r="C15" s="19">
        <f t="shared" si="3"/>
        <v>2</v>
      </c>
      <c r="D15" s="20">
        <v>1</v>
      </c>
      <c r="E15" s="21"/>
      <c r="F15" s="20">
        <v>1</v>
      </c>
      <c r="G15" s="20">
        <v>1</v>
      </c>
      <c r="H15" s="20">
        <v>1</v>
      </c>
    </row>
    <row r="16" s="3" customFormat="1" spans="1:8">
      <c r="A16" s="17" t="s">
        <v>15</v>
      </c>
      <c r="B16" s="18" t="s">
        <v>22</v>
      </c>
      <c r="C16" s="19">
        <f t="shared" si="3"/>
        <v>6</v>
      </c>
      <c r="D16" s="20">
        <v>3</v>
      </c>
      <c r="E16" s="19"/>
      <c r="F16" s="20">
        <v>3</v>
      </c>
      <c r="G16" s="20">
        <v>3</v>
      </c>
      <c r="H16" s="20">
        <v>3</v>
      </c>
    </row>
    <row r="17" s="3" customFormat="1" spans="1:8">
      <c r="A17" s="17" t="s">
        <v>15</v>
      </c>
      <c r="B17" s="18" t="s">
        <v>23</v>
      </c>
      <c r="C17" s="19">
        <f t="shared" si="3"/>
        <v>14</v>
      </c>
      <c r="D17" s="20">
        <v>7</v>
      </c>
      <c r="E17" s="20">
        <v>7</v>
      </c>
      <c r="F17" s="19"/>
      <c r="G17" s="20">
        <v>7</v>
      </c>
      <c r="H17" s="20">
        <v>7</v>
      </c>
    </row>
    <row r="18" s="2" customFormat="1" spans="1:8">
      <c r="A18" s="22" t="s">
        <v>24</v>
      </c>
      <c r="B18" s="11"/>
      <c r="C18" s="19">
        <f t="shared" ref="C18:H18" si="4">SUM(C19:C20)/2</f>
        <v>10</v>
      </c>
      <c r="D18" s="19">
        <f t="shared" si="4"/>
        <v>5</v>
      </c>
      <c r="E18" s="19">
        <f t="shared" si="4"/>
        <v>2</v>
      </c>
      <c r="F18" s="19">
        <f t="shared" si="4"/>
        <v>3</v>
      </c>
      <c r="G18" s="19">
        <f t="shared" si="4"/>
        <v>5</v>
      </c>
      <c r="H18" s="19">
        <f t="shared" si="4"/>
        <v>5</v>
      </c>
    </row>
    <row r="19" s="2" customFormat="1" spans="1:8">
      <c r="A19" s="22" t="s">
        <v>25</v>
      </c>
      <c r="B19" s="11"/>
      <c r="C19" s="19">
        <f t="shared" ref="C19:H19" si="5">SUM(C20)</f>
        <v>10</v>
      </c>
      <c r="D19" s="19">
        <f t="shared" si="5"/>
        <v>5</v>
      </c>
      <c r="E19" s="19">
        <f t="shared" si="5"/>
        <v>2</v>
      </c>
      <c r="F19" s="19">
        <f t="shared" si="5"/>
        <v>3</v>
      </c>
      <c r="G19" s="19">
        <f t="shared" si="5"/>
        <v>5</v>
      </c>
      <c r="H19" s="19">
        <f t="shared" si="5"/>
        <v>5</v>
      </c>
    </row>
    <row r="20" s="3" customFormat="1" spans="1:8">
      <c r="A20" s="17" t="s">
        <v>26</v>
      </c>
      <c r="B20" s="18" t="s">
        <v>27</v>
      </c>
      <c r="C20" s="19">
        <f t="shared" ref="C20:C24" si="6">H20*2</f>
        <v>10</v>
      </c>
      <c r="D20" s="19">
        <v>5</v>
      </c>
      <c r="E20" s="21">
        <v>2</v>
      </c>
      <c r="F20" s="21">
        <v>3</v>
      </c>
      <c r="G20" s="20">
        <v>5</v>
      </c>
      <c r="H20" s="20">
        <v>5</v>
      </c>
    </row>
    <row r="21" s="2" customFormat="1" spans="1:8">
      <c r="A21" s="22" t="s">
        <v>28</v>
      </c>
      <c r="B21" s="11"/>
      <c r="C21" s="19">
        <f t="shared" ref="C21:H21" si="7">SUM(C22:C24)/2</f>
        <v>26</v>
      </c>
      <c r="D21" s="19">
        <f t="shared" si="7"/>
        <v>13</v>
      </c>
      <c r="E21" s="19">
        <f t="shared" si="7"/>
        <v>4</v>
      </c>
      <c r="F21" s="19">
        <f t="shared" si="7"/>
        <v>9</v>
      </c>
      <c r="G21" s="19">
        <f t="shared" si="7"/>
        <v>13</v>
      </c>
      <c r="H21" s="19">
        <f t="shared" si="7"/>
        <v>13</v>
      </c>
    </row>
    <row r="22" s="2" customFormat="1" spans="1:8">
      <c r="A22" s="22" t="s">
        <v>29</v>
      </c>
      <c r="B22" s="11"/>
      <c r="C22" s="19">
        <f t="shared" ref="C22:H22" si="8">SUM(C23:C24)</f>
        <v>26</v>
      </c>
      <c r="D22" s="19">
        <f t="shared" si="8"/>
        <v>13</v>
      </c>
      <c r="E22" s="19">
        <f t="shared" si="8"/>
        <v>4</v>
      </c>
      <c r="F22" s="19">
        <f t="shared" si="8"/>
        <v>9</v>
      </c>
      <c r="G22" s="19">
        <f t="shared" si="8"/>
        <v>13</v>
      </c>
      <c r="H22" s="19">
        <f t="shared" si="8"/>
        <v>13</v>
      </c>
    </row>
    <row r="23" s="3" customFormat="1" spans="1:8">
      <c r="A23" s="17" t="s">
        <v>30</v>
      </c>
      <c r="B23" s="18" t="s">
        <v>31</v>
      </c>
      <c r="C23" s="19">
        <f t="shared" si="6"/>
        <v>2</v>
      </c>
      <c r="D23" s="20">
        <v>1</v>
      </c>
      <c r="E23" s="19">
        <v>1</v>
      </c>
      <c r="F23" s="19"/>
      <c r="G23" s="20">
        <v>1</v>
      </c>
      <c r="H23" s="20">
        <v>1</v>
      </c>
    </row>
    <row r="24" s="3" customFormat="1" spans="1:8">
      <c r="A24" s="17" t="s">
        <v>30</v>
      </c>
      <c r="B24" s="18" t="s">
        <v>32</v>
      </c>
      <c r="C24" s="19">
        <f t="shared" si="6"/>
        <v>24</v>
      </c>
      <c r="D24" s="20">
        <v>12</v>
      </c>
      <c r="E24" s="19">
        <v>3</v>
      </c>
      <c r="F24" s="19">
        <v>9</v>
      </c>
      <c r="G24" s="20">
        <v>12</v>
      </c>
      <c r="H24" s="20">
        <v>12</v>
      </c>
    </row>
    <row r="25" s="2" customFormat="1" spans="1:8">
      <c r="A25" s="22" t="s">
        <v>33</v>
      </c>
      <c r="B25" s="11"/>
      <c r="C25" s="19">
        <f t="shared" ref="C25:H25" si="9">SUM(C26:C30)/2</f>
        <v>28</v>
      </c>
      <c r="D25" s="19">
        <f t="shared" si="9"/>
        <v>14</v>
      </c>
      <c r="E25" s="19">
        <f t="shared" si="9"/>
        <v>11</v>
      </c>
      <c r="F25" s="19">
        <f t="shared" si="9"/>
        <v>3</v>
      </c>
      <c r="G25" s="19">
        <f t="shared" si="9"/>
        <v>14</v>
      </c>
      <c r="H25" s="19">
        <f t="shared" si="9"/>
        <v>14</v>
      </c>
    </row>
    <row r="26" s="2" customFormat="1" spans="1:8">
      <c r="A26" s="22" t="s">
        <v>34</v>
      </c>
      <c r="B26" s="11"/>
      <c r="C26" s="19">
        <f t="shared" ref="C26:H26" si="10">SUM(C27:C30)</f>
        <v>28</v>
      </c>
      <c r="D26" s="19">
        <f t="shared" si="10"/>
        <v>14</v>
      </c>
      <c r="E26" s="19">
        <f t="shared" si="10"/>
        <v>11</v>
      </c>
      <c r="F26" s="19">
        <f t="shared" si="10"/>
        <v>3</v>
      </c>
      <c r="G26" s="19">
        <f t="shared" si="10"/>
        <v>14</v>
      </c>
      <c r="H26" s="19">
        <f t="shared" si="10"/>
        <v>14</v>
      </c>
    </row>
    <row r="27" s="3" customFormat="1" spans="1:8">
      <c r="A27" s="17" t="s">
        <v>35</v>
      </c>
      <c r="B27" s="18" t="s">
        <v>36</v>
      </c>
      <c r="C27" s="19">
        <f t="shared" ref="C27:C30" si="11">H27*2</f>
        <v>4</v>
      </c>
      <c r="D27" s="20">
        <v>2</v>
      </c>
      <c r="E27" s="20">
        <v>2</v>
      </c>
      <c r="F27" s="23"/>
      <c r="G27" s="20">
        <v>2</v>
      </c>
      <c r="H27" s="20">
        <v>2</v>
      </c>
    </row>
    <row r="28" s="3" customFormat="1" spans="1:8">
      <c r="A28" s="17" t="s">
        <v>35</v>
      </c>
      <c r="B28" s="18" t="s">
        <v>37</v>
      </c>
      <c r="C28" s="19">
        <f t="shared" si="11"/>
        <v>18</v>
      </c>
      <c r="D28" s="20">
        <v>9</v>
      </c>
      <c r="E28" s="20">
        <v>9</v>
      </c>
      <c r="F28" s="23"/>
      <c r="G28" s="20">
        <v>9</v>
      </c>
      <c r="H28" s="20">
        <v>9</v>
      </c>
    </row>
    <row r="29" s="3" customFormat="1" spans="1:8">
      <c r="A29" s="17" t="s">
        <v>35</v>
      </c>
      <c r="B29" s="18" t="s">
        <v>38</v>
      </c>
      <c r="C29" s="19">
        <f t="shared" si="11"/>
        <v>4</v>
      </c>
      <c r="D29" s="20">
        <v>2</v>
      </c>
      <c r="E29" s="23"/>
      <c r="F29" s="20">
        <v>2</v>
      </c>
      <c r="G29" s="20">
        <v>2</v>
      </c>
      <c r="H29" s="20">
        <v>2</v>
      </c>
    </row>
    <row r="30" s="3" customFormat="1" spans="1:8">
      <c r="A30" s="17" t="s">
        <v>35</v>
      </c>
      <c r="B30" s="18" t="s">
        <v>39</v>
      </c>
      <c r="C30" s="19">
        <f t="shared" si="11"/>
        <v>2</v>
      </c>
      <c r="D30" s="20">
        <v>1</v>
      </c>
      <c r="E30" s="23"/>
      <c r="F30" s="20">
        <v>1</v>
      </c>
      <c r="G30" s="20">
        <v>1</v>
      </c>
      <c r="H30" s="20">
        <v>1</v>
      </c>
    </row>
    <row r="31" s="2" customFormat="1" spans="1:8">
      <c r="A31" s="22" t="s">
        <v>40</v>
      </c>
      <c r="B31" s="24"/>
      <c r="C31" s="19">
        <f t="shared" ref="C31:H31" si="12">SUM(C32:C35)/2</f>
        <v>42</v>
      </c>
      <c r="D31" s="19">
        <f t="shared" si="12"/>
        <v>21</v>
      </c>
      <c r="E31" s="19">
        <f t="shared" si="12"/>
        <v>16</v>
      </c>
      <c r="F31" s="19">
        <f t="shared" si="12"/>
        <v>5</v>
      </c>
      <c r="G31" s="19">
        <f t="shared" si="12"/>
        <v>21</v>
      </c>
      <c r="H31" s="19">
        <f t="shared" si="12"/>
        <v>21</v>
      </c>
    </row>
    <row r="32" s="2" customFormat="1" spans="1:8">
      <c r="A32" s="22" t="s">
        <v>41</v>
      </c>
      <c r="B32" s="24"/>
      <c r="C32" s="19">
        <f t="shared" ref="C32:H32" si="13">SUM(C33:C35)</f>
        <v>42</v>
      </c>
      <c r="D32" s="19">
        <f t="shared" si="13"/>
        <v>21</v>
      </c>
      <c r="E32" s="19">
        <f t="shared" si="13"/>
        <v>16</v>
      </c>
      <c r="F32" s="19">
        <f t="shared" si="13"/>
        <v>5</v>
      </c>
      <c r="G32" s="19">
        <f t="shared" si="13"/>
        <v>21</v>
      </c>
      <c r="H32" s="19">
        <f t="shared" si="13"/>
        <v>21</v>
      </c>
    </row>
    <row r="33" s="2" customFormat="1" spans="1:8">
      <c r="A33" s="17" t="s">
        <v>42</v>
      </c>
      <c r="B33" s="18" t="s">
        <v>43</v>
      </c>
      <c r="C33" s="19">
        <f t="shared" ref="C33:C35" si="14">H33*2</f>
        <v>12</v>
      </c>
      <c r="D33" s="20">
        <v>6</v>
      </c>
      <c r="E33" s="25">
        <v>1</v>
      </c>
      <c r="F33" s="25">
        <v>5</v>
      </c>
      <c r="G33" s="20">
        <v>6</v>
      </c>
      <c r="H33" s="20">
        <v>6</v>
      </c>
    </row>
    <row r="34" s="3" customFormat="1" spans="1:8">
      <c r="A34" s="17" t="s">
        <v>42</v>
      </c>
      <c r="B34" s="18" t="s">
        <v>44</v>
      </c>
      <c r="C34" s="19">
        <f t="shared" si="14"/>
        <v>2</v>
      </c>
      <c r="D34" s="20">
        <v>1</v>
      </c>
      <c r="E34" s="19">
        <v>1</v>
      </c>
      <c r="F34" s="19"/>
      <c r="G34" s="20">
        <v>1</v>
      </c>
      <c r="H34" s="20">
        <v>1</v>
      </c>
    </row>
    <row r="35" s="4" customFormat="1" spans="1:8">
      <c r="A35" s="17" t="s">
        <v>42</v>
      </c>
      <c r="B35" s="18" t="s">
        <v>45</v>
      </c>
      <c r="C35" s="19">
        <f t="shared" si="14"/>
        <v>28</v>
      </c>
      <c r="D35" s="20">
        <v>14</v>
      </c>
      <c r="E35" s="26">
        <v>14</v>
      </c>
      <c r="F35" s="26"/>
      <c r="G35" s="20">
        <v>14</v>
      </c>
      <c r="H35" s="20">
        <v>14</v>
      </c>
    </row>
    <row r="36" s="2" customFormat="1" spans="1:8">
      <c r="A36" s="22" t="s">
        <v>46</v>
      </c>
      <c r="B36" s="24"/>
      <c r="C36" s="19">
        <f>SUM(C37:C39)/2</f>
        <v>10</v>
      </c>
      <c r="D36" s="19">
        <f>SUM(D37:D39)/2</f>
        <v>5</v>
      </c>
      <c r="E36" s="19">
        <f>SUM(E37:E39)/2</f>
        <v>5</v>
      </c>
      <c r="F36" s="19"/>
      <c r="G36" s="19">
        <f>SUM(G37:G39)/2</f>
        <v>5</v>
      </c>
      <c r="H36" s="19">
        <f>SUM(H37:H39)/2</f>
        <v>5</v>
      </c>
    </row>
    <row r="37" s="2" customFormat="1" spans="1:8">
      <c r="A37" s="22" t="s">
        <v>47</v>
      </c>
      <c r="B37" s="24"/>
      <c r="C37" s="19">
        <f>SUM(C38:C39)</f>
        <v>10</v>
      </c>
      <c r="D37" s="19">
        <f>SUM(D38:D39)</f>
        <v>5</v>
      </c>
      <c r="E37" s="19">
        <f>SUM(E38:E39)</f>
        <v>5</v>
      </c>
      <c r="F37" s="19"/>
      <c r="G37" s="19">
        <f>SUM(G38:G39)</f>
        <v>5</v>
      </c>
      <c r="H37" s="19">
        <f>SUM(H38:H39)</f>
        <v>5</v>
      </c>
    </row>
    <row r="38" s="2" customFormat="1" spans="1:8">
      <c r="A38" s="17" t="s">
        <v>48</v>
      </c>
      <c r="B38" s="18" t="s">
        <v>49</v>
      </c>
      <c r="C38" s="19">
        <f t="shared" ref="C38:C45" si="15">H38*2</f>
        <v>8</v>
      </c>
      <c r="D38" s="20">
        <v>4</v>
      </c>
      <c r="E38" s="20">
        <v>4</v>
      </c>
      <c r="F38" s="16"/>
      <c r="G38" s="20">
        <v>4</v>
      </c>
      <c r="H38" s="20">
        <v>4</v>
      </c>
    </row>
    <row r="39" s="3" customFormat="1" spans="1:8">
      <c r="A39" s="17" t="s">
        <v>48</v>
      </c>
      <c r="B39" s="18" t="s">
        <v>50</v>
      </c>
      <c r="C39" s="19">
        <f t="shared" si="15"/>
        <v>2</v>
      </c>
      <c r="D39" s="20">
        <v>1</v>
      </c>
      <c r="E39" s="20">
        <v>1</v>
      </c>
      <c r="F39" s="21"/>
      <c r="G39" s="20">
        <v>1</v>
      </c>
      <c r="H39" s="20">
        <v>1</v>
      </c>
    </row>
    <row r="40" s="2" customFormat="1" spans="1:8">
      <c r="A40" s="22" t="s">
        <v>51</v>
      </c>
      <c r="B40" s="11"/>
      <c r="C40" s="19">
        <f>SUM(C41:C45)/2</f>
        <v>22</v>
      </c>
      <c r="D40" s="19">
        <f>SUM(D41:D45)/2</f>
        <v>11</v>
      </c>
      <c r="E40" s="19">
        <f>SUM(E41:E45)/2</f>
        <v>11</v>
      </c>
      <c r="F40" s="19"/>
      <c r="G40" s="19">
        <f>SUM(G41:G45)/2</f>
        <v>11</v>
      </c>
      <c r="H40" s="19">
        <f>SUM(H41:H45)/2</f>
        <v>11</v>
      </c>
    </row>
    <row r="41" s="2" customFormat="1" spans="1:8">
      <c r="A41" s="22" t="s">
        <v>52</v>
      </c>
      <c r="B41" s="11"/>
      <c r="C41" s="19">
        <f>SUM(C42:C45)</f>
        <v>22</v>
      </c>
      <c r="D41" s="19">
        <f>SUM(D42:D45)</f>
        <v>11</v>
      </c>
      <c r="E41" s="19">
        <f>SUM(E42:E45)</f>
        <v>11</v>
      </c>
      <c r="F41" s="19"/>
      <c r="G41" s="19">
        <f>SUM(G42:G45)</f>
        <v>11</v>
      </c>
      <c r="H41" s="19">
        <f>SUM(H42:H45)</f>
        <v>11</v>
      </c>
    </row>
    <row r="42" s="3" customFormat="1" spans="1:8">
      <c r="A42" s="17" t="s">
        <v>53</v>
      </c>
      <c r="B42" s="18" t="s">
        <v>54</v>
      </c>
      <c r="C42" s="19">
        <f t="shared" si="15"/>
        <v>2</v>
      </c>
      <c r="D42" s="20">
        <v>1</v>
      </c>
      <c r="E42" s="20">
        <v>1</v>
      </c>
      <c r="F42" s="19"/>
      <c r="G42" s="20">
        <v>1</v>
      </c>
      <c r="H42" s="20">
        <v>1</v>
      </c>
    </row>
    <row r="43" s="3" customFormat="1" spans="1:8">
      <c r="A43" s="17" t="s">
        <v>53</v>
      </c>
      <c r="B43" s="18" t="s">
        <v>55</v>
      </c>
      <c r="C43" s="19">
        <f t="shared" si="15"/>
        <v>2</v>
      </c>
      <c r="D43" s="20">
        <v>1</v>
      </c>
      <c r="E43" s="20">
        <v>1</v>
      </c>
      <c r="F43" s="19"/>
      <c r="G43" s="20">
        <v>1</v>
      </c>
      <c r="H43" s="20">
        <v>1</v>
      </c>
    </row>
    <row r="44" s="3" customFormat="1" spans="1:8">
      <c r="A44" s="17" t="s">
        <v>53</v>
      </c>
      <c r="B44" s="18" t="s">
        <v>56</v>
      </c>
      <c r="C44" s="19">
        <f t="shared" si="15"/>
        <v>12</v>
      </c>
      <c r="D44" s="20">
        <v>6</v>
      </c>
      <c r="E44" s="20">
        <v>6</v>
      </c>
      <c r="F44" s="19"/>
      <c r="G44" s="20">
        <v>6</v>
      </c>
      <c r="H44" s="20">
        <v>6</v>
      </c>
    </row>
    <row r="45" s="3" customFormat="1" spans="1:8">
      <c r="A45" s="17" t="s">
        <v>53</v>
      </c>
      <c r="B45" s="18" t="s">
        <v>57</v>
      </c>
      <c r="C45" s="19">
        <f t="shared" si="15"/>
        <v>6</v>
      </c>
      <c r="D45" s="20">
        <v>3</v>
      </c>
      <c r="E45" s="20">
        <v>3</v>
      </c>
      <c r="F45" s="19"/>
      <c r="G45" s="20">
        <v>3</v>
      </c>
      <c r="H45" s="20">
        <v>3</v>
      </c>
    </row>
    <row r="46" s="2" customFormat="1" spans="1:8">
      <c r="A46" s="22" t="s">
        <v>58</v>
      </c>
      <c r="B46" s="11"/>
      <c r="C46" s="19">
        <f>SUM(C47:C49)/2</f>
        <v>8</v>
      </c>
      <c r="D46" s="19">
        <f>SUM(D47:D49)/2</f>
        <v>4</v>
      </c>
      <c r="E46" s="19">
        <f>SUM(E47:E49)/2</f>
        <v>4</v>
      </c>
      <c r="F46" s="19"/>
      <c r="G46" s="19">
        <f>SUM(G47:G49)/2</f>
        <v>4</v>
      </c>
      <c r="H46" s="19">
        <f>SUM(H47:H49)/2</f>
        <v>4</v>
      </c>
    </row>
    <row r="47" s="2" customFormat="1" spans="1:8">
      <c r="A47" s="22" t="s">
        <v>59</v>
      </c>
      <c r="B47" s="11"/>
      <c r="C47" s="19">
        <f>SUM(C48:C49)</f>
        <v>8</v>
      </c>
      <c r="D47" s="19">
        <f>SUM(D48:D49)</f>
        <v>4</v>
      </c>
      <c r="E47" s="19">
        <f>SUM(E48:E49)</f>
        <v>4</v>
      </c>
      <c r="F47" s="19"/>
      <c r="G47" s="19">
        <f>SUM(G48:G49)</f>
        <v>4</v>
      </c>
      <c r="H47" s="19">
        <f>SUM(H48:H49)</f>
        <v>4</v>
      </c>
    </row>
    <row r="48" s="2" customFormat="1" spans="1:8">
      <c r="A48" s="17" t="s">
        <v>60</v>
      </c>
      <c r="B48" s="18" t="s">
        <v>61</v>
      </c>
      <c r="C48" s="19">
        <f t="shared" ref="C48:C53" si="16">H48*2</f>
        <v>6</v>
      </c>
      <c r="D48" s="20">
        <v>3</v>
      </c>
      <c r="E48" s="20">
        <v>3</v>
      </c>
      <c r="F48" s="16"/>
      <c r="G48" s="20">
        <v>3</v>
      </c>
      <c r="H48" s="20">
        <v>3</v>
      </c>
    </row>
    <row r="49" s="3" customFormat="1" spans="1:8">
      <c r="A49" s="17" t="s">
        <v>60</v>
      </c>
      <c r="B49" s="18" t="s">
        <v>62</v>
      </c>
      <c r="C49" s="19">
        <f t="shared" si="16"/>
        <v>2</v>
      </c>
      <c r="D49" s="20">
        <v>1</v>
      </c>
      <c r="E49" s="20">
        <v>1</v>
      </c>
      <c r="F49" s="19"/>
      <c r="G49" s="20">
        <v>1</v>
      </c>
      <c r="H49" s="20">
        <v>1</v>
      </c>
    </row>
    <row r="50" s="2" customFormat="1" spans="1:8">
      <c r="A50" s="22" t="s">
        <v>63</v>
      </c>
      <c r="B50" s="11"/>
      <c r="C50" s="19">
        <f t="shared" ref="C50:H50" si="17">SUM(C51:C53)/2</f>
        <v>10</v>
      </c>
      <c r="D50" s="19">
        <f t="shared" si="17"/>
        <v>5</v>
      </c>
      <c r="E50" s="19">
        <f t="shared" si="17"/>
        <v>2</v>
      </c>
      <c r="F50" s="19">
        <f t="shared" si="17"/>
        <v>3</v>
      </c>
      <c r="G50" s="19">
        <f t="shared" si="17"/>
        <v>5</v>
      </c>
      <c r="H50" s="19">
        <f t="shared" si="17"/>
        <v>5</v>
      </c>
    </row>
    <row r="51" s="2" customFormat="1" spans="1:8">
      <c r="A51" s="22" t="s">
        <v>64</v>
      </c>
      <c r="B51" s="11"/>
      <c r="C51" s="19">
        <f t="shared" ref="C51:H51" si="18">SUM(C52:C53)</f>
        <v>10</v>
      </c>
      <c r="D51" s="19">
        <f t="shared" si="18"/>
        <v>5</v>
      </c>
      <c r="E51" s="19">
        <f t="shared" si="18"/>
        <v>2</v>
      </c>
      <c r="F51" s="19">
        <f t="shared" si="18"/>
        <v>3</v>
      </c>
      <c r="G51" s="19">
        <f t="shared" si="18"/>
        <v>5</v>
      </c>
      <c r="H51" s="19">
        <f t="shared" si="18"/>
        <v>5</v>
      </c>
    </row>
    <row r="52" s="3" customFormat="1" spans="1:8">
      <c r="A52" s="17" t="s">
        <v>65</v>
      </c>
      <c r="B52" s="18" t="s">
        <v>66</v>
      </c>
      <c r="C52" s="19">
        <f t="shared" si="16"/>
        <v>2</v>
      </c>
      <c r="D52" s="20">
        <v>1</v>
      </c>
      <c r="E52" s="26">
        <v>1</v>
      </c>
      <c r="F52" s="26"/>
      <c r="G52" s="20">
        <v>1</v>
      </c>
      <c r="H52" s="20">
        <v>1</v>
      </c>
    </row>
    <row r="53" s="3" customFormat="1" spans="1:8">
      <c r="A53" s="17" t="s">
        <v>65</v>
      </c>
      <c r="B53" s="18" t="s">
        <v>67</v>
      </c>
      <c r="C53" s="19">
        <f t="shared" si="16"/>
        <v>8</v>
      </c>
      <c r="D53" s="20">
        <v>4</v>
      </c>
      <c r="E53" s="26">
        <v>1</v>
      </c>
      <c r="F53" s="26">
        <v>3</v>
      </c>
      <c r="G53" s="20">
        <v>4</v>
      </c>
      <c r="H53" s="20">
        <v>4</v>
      </c>
    </row>
    <row r="54" s="2" customFormat="1" spans="1:8">
      <c r="A54" s="22" t="s">
        <v>68</v>
      </c>
      <c r="B54" s="24"/>
      <c r="C54" s="19">
        <f>SUM(C55:C56)/2</f>
        <v>2</v>
      </c>
      <c r="D54" s="19">
        <f>SUM(D55:D56)/2</f>
        <v>1</v>
      </c>
      <c r="E54" s="19">
        <f>SUM(E55:E56)/2</f>
        <v>1</v>
      </c>
      <c r="F54" s="19"/>
      <c r="G54" s="19">
        <f>SUM(G55:G56)/2</f>
        <v>1</v>
      </c>
      <c r="H54" s="19">
        <f>SUM(H55:H56)/2</f>
        <v>1</v>
      </c>
    </row>
    <row r="55" s="2" customFormat="1" spans="1:8">
      <c r="A55" s="22" t="s">
        <v>69</v>
      </c>
      <c r="B55" s="24"/>
      <c r="C55" s="19">
        <f>SUM(C56)</f>
        <v>2</v>
      </c>
      <c r="D55" s="19">
        <f>SUM(D56)</f>
        <v>1</v>
      </c>
      <c r="E55" s="19">
        <f>SUM(E56)</f>
        <v>1</v>
      </c>
      <c r="F55" s="19"/>
      <c r="G55" s="19">
        <f>SUM(G56)</f>
        <v>1</v>
      </c>
      <c r="H55" s="19">
        <f>SUM(H56)</f>
        <v>1</v>
      </c>
    </row>
    <row r="56" s="3" customFormat="1" spans="1:8">
      <c r="A56" s="17" t="s">
        <v>70</v>
      </c>
      <c r="B56" s="18" t="s">
        <v>71</v>
      </c>
      <c r="C56" s="19">
        <f t="shared" ref="C56:C65" si="19">H56*2</f>
        <v>2</v>
      </c>
      <c r="D56" s="20">
        <v>1</v>
      </c>
      <c r="E56" s="20">
        <v>1</v>
      </c>
      <c r="F56" s="21"/>
      <c r="G56" s="20">
        <v>1</v>
      </c>
      <c r="H56" s="20">
        <v>1</v>
      </c>
    </row>
    <row r="57" s="3" customFormat="1" spans="1:8">
      <c r="A57" s="22" t="s">
        <v>72</v>
      </c>
      <c r="B57" s="27"/>
      <c r="C57" s="19">
        <f t="shared" ref="C57:H57" si="20">SUM(C58:C65)/2</f>
        <v>24</v>
      </c>
      <c r="D57" s="19">
        <f t="shared" si="20"/>
        <v>12</v>
      </c>
      <c r="E57" s="19">
        <f t="shared" si="20"/>
        <v>12</v>
      </c>
      <c r="F57" s="19"/>
      <c r="G57" s="19">
        <f t="shared" si="20"/>
        <v>12</v>
      </c>
      <c r="H57" s="19">
        <f t="shared" si="20"/>
        <v>12</v>
      </c>
    </row>
    <row r="58" s="3" customFormat="1" spans="1:8">
      <c r="A58" s="22" t="s">
        <v>73</v>
      </c>
      <c r="B58" s="27"/>
      <c r="C58" s="19">
        <f t="shared" ref="C58:H58" si="21">SUM(C59:C65)</f>
        <v>24</v>
      </c>
      <c r="D58" s="19">
        <f t="shared" si="21"/>
        <v>12</v>
      </c>
      <c r="E58" s="19">
        <f t="shared" si="21"/>
        <v>12</v>
      </c>
      <c r="F58" s="19"/>
      <c r="G58" s="19">
        <f t="shared" si="21"/>
        <v>12</v>
      </c>
      <c r="H58" s="19">
        <f t="shared" si="21"/>
        <v>12</v>
      </c>
    </row>
    <row r="59" s="3" customFormat="1" spans="1:8">
      <c r="A59" s="17" t="s">
        <v>74</v>
      </c>
      <c r="B59" s="18" t="s">
        <v>75</v>
      </c>
      <c r="C59" s="19">
        <f t="shared" si="19"/>
        <v>2</v>
      </c>
      <c r="D59" s="20">
        <v>1</v>
      </c>
      <c r="E59" s="20">
        <v>1</v>
      </c>
      <c r="F59" s="21"/>
      <c r="G59" s="20">
        <v>1</v>
      </c>
      <c r="H59" s="20">
        <v>1</v>
      </c>
    </row>
    <row r="60" s="3" customFormat="1" spans="1:8">
      <c r="A60" s="17" t="s">
        <v>74</v>
      </c>
      <c r="B60" s="18" t="s">
        <v>76</v>
      </c>
      <c r="C60" s="19">
        <f t="shared" si="19"/>
        <v>2</v>
      </c>
      <c r="D60" s="20">
        <v>1</v>
      </c>
      <c r="E60" s="20">
        <v>1</v>
      </c>
      <c r="F60" s="21"/>
      <c r="G60" s="20">
        <v>1</v>
      </c>
      <c r="H60" s="20">
        <v>1</v>
      </c>
    </row>
    <row r="61" s="3" customFormat="1" spans="1:8">
      <c r="A61" s="17" t="s">
        <v>74</v>
      </c>
      <c r="B61" s="18" t="s">
        <v>77</v>
      </c>
      <c r="C61" s="19">
        <f t="shared" si="19"/>
        <v>6</v>
      </c>
      <c r="D61" s="20">
        <v>3</v>
      </c>
      <c r="E61" s="20">
        <v>3</v>
      </c>
      <c r="F61" s="21"/>
      <c r="G61" s="20">
        <v>3</v>
      </c>
      <c r="H61" s="20">
        <v>3</v>
      </c>
    </row>
    <row r="62" s="3" customFormat="1" spans="1:8">
      <c r="A62" s="17" t="s">
        <v>74</v>
      </c>
      <c r="B62" s="18" t="s">
        <v>78</v>
      </c>
      <c r="C62" s="19">
        <f t="shared" si="19"/>
        <v>4</v>
      </c>
      <c r="D62" s="20">
        <v>2</v>
      </c>
      <c r="E62" s="20">
        <v>2</v>
      </c>
      <c r="F62" s="21"/>
      <c r="G62" s="20">
        <v>2</v>
      </c>
      <c r="H62" s="20">
        <v>2</v>
      </c>
    </row>
    <row r="63" s="3" customFormat="1" spans="1:8">
      <c r="A63" s="17" t="s">
        <v>74</v>
      </c>
      <c r="B63" s="18" t="s">
        <v>79</v>
      </c>
      <c r="C63" s="19">
        <f t="shared" si="19"/>
        <v>4</v>
      </c>
      <c r="D63" s="20">
        <v>2</v>
      </c>
      <c r="E63" s="20">
        <v>2</v>
      </c>
      <c r="F63" s="21"/>
      <c r="G63" s="20">
        <v>2</v>
      </c>
      <c r="H63" s="20">
        <v>2</v>
      </c>
    </row>
    <row r="64" s="3" customFormat="1" spans="1:8">
      <c r="A64" s="17" t="s">
        <v>74</v>
      </c>
      <c r="B64" s="18" t="s">
        <v>80</v>
      </c>
      <c r="C64" s="19">
        <f t="shared" si="19"/>
        <v>4</v>
      </c>
      <c r="D64" s="20">
        <v>2</v>
      </c>
      <c r="E64" s="20">
        <v>2</v>
      </c>
      <c r="F64" s="21"/>
      <c r="G64" s="20">
        <v>2</v>
      </c>
      <c r="H64" s="20">
        <v>2</v>
      </c>
    </row>
    <row r="65" s="4" customFormat="1" spans="1:8">
      <c r="A65" s="17" t="s">
        <v>74</v>
      </c>
      <c r="B65" s="18" t="s">
        <v>81</v>
      </c>
      <c r="C65" s="26">
        <f t="shared" si="19"/>
        <v>2</v>
      </c>
      <c r="D65" s="20">
        <v>1</v>
      </c>
      <c r="E65" s="20">
        <v>1</v>
      </c>
      <c r="F65" s="26"/>
      <c r="G65" s="20">
        <v>1</v>
      </c>
      <c r="H65" s="20">
        <v>1</v>
      </c>
    </row>
    <row r="66" s="3" customFormat="1" spans="1:8">
      <c r="A66" s="22" t="s">
        <v>82</v>
      </c>
      <c r="B66" s="18"/>
      <c r="C66" s="19">
        <f>SUM(C67:C68)/2</f>
        <v>2</v>
      </c>
      <c r="D66" s="19">
        <f>SUM(D67:D68)/2</f>
        <v>1</v>
      </c>
      <c r="E66" s="19">
        <f>SUM(E67:E68)/2</f>
        <v>1</v>
      </c>
      <c r="F66" s="19"/>
      <c r="G66" s="19">
        <f>SUM(G67:G68)/2</f>
        <v>1</v>
      </c>
      <c r="H66" s="19">
        <f>SUM(H67:H68)/2</f>
        <v>1</v>
      </c>
    </row>
    <row r="67" s="3" customFormat="1" spans="1:8">
      <c r="A67" s="22" t="s">
        <v>83</v>
      </c>
      <c r="B67" s="18"/>
      <c r="C67" s="19">
        <f>SUM(C68)</f>
        <v>2</v>
      </c>
      <c r="D67" s="19">
        <f>SUM(D68)</f>
        <v>1</v>
      </c>
      <c r="E67" s="19">
        <f>SUM(E68)</f>
        <v>1</v>
      </c>
      <c r="F67" s="19"/>
      <c r="G67" s="19">
        <f>SUM(G68)</f>
        <v>1</v>
      </c>
      <c r="H67" s="19">
        <f>SUM(H68)</f>
        <v>1</v>
      </c>
    </row>
    <row r="68" s="3" customFormat="1" spans="1:8">
      <c r="A68" s="17" t="s">
        <v>84</v>
      </c>
      <c r="B68" s="18" t="s">
        <v>85</v>
      </c>
      <c r="C68" s="19">
        <f>H68*2</f>
        <v>2</v>
      </c>
      <c r="D68" s="20">
        <v>1</v>
      </c>
      <c r="E68" s="20">
        <v>1</v>
      </c>
      <c r="F68" s="21"/>
      <c r="G68" s="20">
        <v>1</v>
      </c>
      <c r="H68" s="20">
        <v>1</v>
      </c>
    </row>
    <row r="69" s="2" customFormat="1" spans="1:8">
      <c r="A69" s="22" t="s">
        <v>86</v>
      </c>
      <c r="B69" s="24"/>
      <c r="C69" s="19">
        <f t="shared" ref="C69:H69" si="22">SUM(C70:C74)/2</f>
        <v>34</v>
      </c>
      <c r="D69" s="19">
        <f t="shared" si="22"/>
        <v>17</v>
      </c>
      <c r="E69" s="19">
        <f t="shared" si="22"/>
        <v>15</v>
      </c>
      <c r="F69" s="19">
        <f t="shared" si="22"/>
        <v>2</v>
      </c>
      <c r="G69" s="19">
        <f t="shared" si="22"/>
        <v>17</v>
      </c>
      <c r="H69" s="19">
        <f t="shared" si="22"/>
        <v>17</v>
      </c>
    </row>
    <row r="70" s="2" customFormat="1" spans="1:8">
      <c r="A70" s="22" t="s">
        <v>87</v>
      </c>
      <c r="B70" s="24"/>
      <c r="C70" s="19">
        <f t="shared" ref="C70:H70" si="23">SUM(C71:C74)</f>
        <v>34</v>
      </c>
      <c r="D70" s="19">
        <f t="shared" si="23"/>
        <v>17</v>
      </c>
      <c r="E70" s="19">
        <f t="shared" si="23"/>
        <v>15</v>
      </c>
      <c r="F70" s="19">
        <f t="shared" si="23"/>
        <v>2</v>
      </c>
      <c r="G70" s="19">
        <f t="shared" si="23"/>
        <v>17</v>
      </c>
      <c r="H70" s="19">
        <f t="shared" si="23"/>
        <v>17</v>
      </c>
    </row>
    <row r="71" s="3" customFormat="1" spans="1:8">
      <c r="A71" s="17" t="s">
        <v>88</v>
      </c>
      <c r="B71" s="18" t="s">
        <v>89</v>
      </c>
      <c r="C71" s="19">
        <f t="shared" ref="C71:C79" si="24">H71*2</f>
        <v>2</v>
      </c>
      <c r="D71" s="20">
        <v>1</v>
      </c>
      <c r="E71" s="21"/>
      <c r="F71" s="20">
        <v>1</v>
      </c>
      <c r="G71" s="20">
        <v>1</v>
      </c>
      <c r="H71" s="20">
        <v>1</v>
      </c>
    </row>
    <row r="72" s="3" customFormat="1" spans="1:8">
      <c r="A72" s="17" t="s">
        <v>88</v>
      </c>
      <c r="B72" s="18" t="s">
        <v>90</v>
      </c>
      <c r="C72" s="19">
        <f t="shared" si="24"/>
        <v>12</v>
      </c>
      <c r="D72" s="20">
        <v>6</v>
      </c>
      <c r="E72" s="20">
        <v>6</v>
      </c>
      <c r="F72" s="26"/>
      <c r="G72" s="20">
        <v>6</v>
      </c>
      <c r="H72" s="20">
        <v>6</v>
      </c>
    </row>
    <row r="73" s="3" customFormat="1" spans="1:8">
      <c r="A73" s="17" t="s">
        <v>88</v>
      </c>
      <c r="B73" s="18" t="s">
        <v>91</v>
      </c>
      <c r="C73" s="19">
        <f t="shared" si="24"/>
        <v>18</v>
      </c>
      <c r="D73" s="20">
        <v>9</v>
      </c>
      <c r="E73" s="20">
        <v>9</v>
      </c>
      <c r="F73" s="19"/>
      <c r="G73" s="20">
        <v>9</v>
      </c>
      <c r="H73" s="20">
        <v>9</v>
      </c>
    </row>
    <row r="74" s="3" customFormat="1" spans="1:8">
      <c r="A74" s="17" t="s">
        <v>88</v>
      </c>
      <c r="B74" s="18" t="s">
        <v>92</v>
      </c>
      <c r="C74" s="19">
        <f t="shared" si="24"/>
        <v>2</v>
      </c>
      <c r="D74" s="20">
        <v>1</v>
      </c>
      <c r="E74" s="23"/>
      <c r="F74" s="20">
        <v>1</v>
      </c>
      <c r="G74" s="20">
        <v>1</v>
      </c>
      <c r="H74" s="20">
        <v>1</v>
      </c>
    </row>
    <row r="75" s="2" customFormat="1" spans="1:8">
      <c r="A75" s="22" t="s">
        <v>93</v>
      </c>
      <c r="B75" s="24"/>
      <c r="C75" s="19">
        <f t="shared" ref="C75:H75" si="25">SUM(C76:C79)/2</f>
        <v>24</v>
      </c>
      <c r="D75" s="19">
        <f t="shared" si="25"/>
        <v>12</v>
      </c>
      <c r="E75" s="19">
        <f t="shared" si="25"/>
        <v>4</v>
      </c>
      <c r="F75" s="19">
        <f t="shared" si="25"/>
        <v>8</v>
      </c>
      <c r="G75" s="19">
        <f t="shared" si="25"/>
        <v>12</v>
      </c>
      <c r="H75" s="19">
        <f t="shared" si="25"/>
        <v>12</v>
      </c>
    </row>
    <row r="76" s="2" customFormat="1" spans="1:8">
      <c r="A76" s="22" t="s">
        <v>94</v>
      </c>
      <c r="B76" s="24"/>
      <c r="C76" s="19">
        <f t="shared" ref="C76:H76" si="26">SUM(C77)</f>
        <v>22</v>
      </c>
      <c r="D76" s="19">
        <f t="shared" si="26"/>
        <v>11</v>
      </c>
      <c r="E76" s="19">
        <f t="shared" si="26"/>
        <v>3</v>
      </c>
      <c r="F76" s="19">
        <f t="shared" si="26"/>
        <v>8</v>
      </c>
      <c r="G76" s="19">
        <f t="shared" si="26"/>
        <v>11</v>
      </c>
      <c r="H76" s="19">
        <f t="shared" si="26"/>
        <v>11</v>
      </c>
    </row>
    <row r="77" s="4" customFormat="1" spans="1:8">
      <c r="A77" s="17" t="s">
        <v>95</v>
      </c>
      <c r="B77" s="18" t="s">
        <v>96</v>
      </c>
      <c r="C77" s="19">
        <f t="shared" si="24"/>
        <v>22</v>
      </c>
      <c r="D77" s="20">
        <v>11</v>
      </c>
      <c r="E77" s="21">
        <v>3</v>
      </c>
      <c r="F77" s="26">
        <v>8</v>
      </c>
      <c r="G77" s="20">
        <v>11</v>
      </c>
      <c r="H77" s="20">
        <v>11</v>
      </c>
    </row>
    <row r="78" s="5" customFormat="1" spans="1:8">
      <c r="A78" s="22" t="s">
        <v>97</v>
      </c>
      <c r="B78" s="24"/>
      <c r="C78" s="19">
        <f t="shared" si="24"/>
        <v>2</v>
      </c>
      <c r="D78" s="19">
        <f>SUM(D79)</f>
        <v>1</v>
      </c>
      <c r="E78" s="19">
        <f>SUM(E79)</f>
        <v>1</v>
      </c>
      <c r="F78" s="19"/>
      <c r="G78" s="19">
        <f>SUM(G79)</f>
        <v>1</v>
      </c>
      <c r="H78" s="19">
        <f>SUM(H79)</f>
        <v>1</v>
      </c>
    </row>
    <row r="79" s="3" customFormat="1" spans="1:8">
      <c r="A79" s="17" t="s">
        <v>98</v>
      </c>
      <c r="B79" s="18" t="s">
        <v>99</v>
      </c>
      <c r="C79" s="19">
        <f t="shared" si="24"/>
        <v>2</v>
      </c>
      <c r="D79" s="20">
        <v>1</v>
      </c>
      <c r="E79" s="20">
        <v>1</v>
      </c>
      <c r="F79" s="26"/>
      <c r="G79" s="20">
        <v>1</v>
      </c>
      <c r="H79" s="20">
        <v>1</v>
      </c>
    </row>
    <row r="80" s="2" customFormat="1" spans="1:8">
      <c r="A80" s="22" t="s">
        <v>100</v>
      </c>
      <c r="B80" s="24"/>
      <c r="C80" s="19">
        <f t="shared" ref="C80:H80" si="27">SUM(C81:C85)/2</f>
        <v>136</v>
      </c>
      <c r="D80" s="19">
        <f t="shared" si="27"/>
        <v>68</v>
      </c>
      <c r="E80" s="19">
        <f t="shared" si="27"/>
        <v>20</v>
      </c>
      <c r="F80" s="19">
        <f t="shared" si="27"/>
        <v>48</v>
      </c>
      <c r="G80" s="19">
        <f t="shared" si="27"/>
        <v>68</v>
      </c>
      <c r="H80" s="19">
        <f t="shared" si="27"/>
        <v>68</v>
      </c>
    </row>
    <row r="81" s="2" customFormat="1" spans="1:8">
      <c r="A81" s="22" t="s">
        <v>101</v>
      </c>
      <c r="B81" s="24"/>
      <c r="C81" s="19">
        <f t="shared" ref="C81:H81" si="28">SUM(C82:C85)</f>
        <v>136</v>
      </c>
      <c r="D81" s="19">
        <f t="shared" si="28"/>
        <v>68</v>
      </c>
      <c r="E81" s="19">
        <f t="shared" si="28"/>
        <v>20</v>
      </c>
      <c r="F81" s="19">
        <f t="shared" si="28"/>
        <v>48</v>
      </c>
      <c r="G81" s="19">
        <f t="shared" si="28"/>
        <v>68</v>
      </c>
      <c r="H81" s="19">
        <f t="shared" si="28"/>
        <v>68</v>
      </c>
    </row>
    <row r="82" s="3" customFormat="1" spans="1:8">
      <c r="A82" s="17" t="s">
        <v>102</v>
      </c>
      <c r="B82" s="18" t="s">
        <v>103</v>
      </c>
      <c r="C82" s="19">
        <f>H82*2</f>
        <v>110</v>
      </c>
      <c r="D82" s="20">
        <v>55</v>
      </c>
      <c r="E82" s="19">
        <v>20</v>
      </c>
      <c r="F82" s="19">
        <v>35</v>
      </c>
      <c r="G82" s="20">
        <v>55</v>
      </c>
      <c r="H82" s="20">
        <v>55</v>
      </c>
    </row>
    <row r="83" s="3" customFormat="1" spans="1:8">
      <c r="A83" s="17" t="s">
        <v>102</v>
      </c>
      <c r="B83" s="18" t="s">
        <v>104</v>
      </c>
      <c r="C83" s="19">
        <f>H83*2</f>
        <v>2</v>
      </c>
      <c r="D83" s="20">
        <v>1</v>
      </c>
      <c r="E83" s="19"/>
      <c r="F83" s="20">
        <v>1</v>
      </c>
      <c r="G83" s="20">
        <v>1</v>
      </c>
      <c r="H83" s="20">
        <v>1</v>
      </c>
    </row>
    <row r="84" s="3" customFormat="1" spans="1:8">
      <c r="A84" s="17" t="s">
        <v>102</v>
      </c>
      <c r="B84" s="18" t="s">
        <v>105</v>
      </c>
      <c r="C84" s="19">
        <f>H84*2</f>
        <v>20</v>
      </c>
      <c r="D84" s="20">
        <v>10</v>
      </c>
      <c r="E84" s="19"/>
      <c r="F84" s="20">
        <v>10</v>
      </c>
      <c r="G84" s="20">
        <v>10</v>
      </c>
      <c r="H84" s="20">
        <v>10</v>
      </c>
    </row>
    <row r="85" s="3" customFormat="1" spans="1:8">
      <c r="A85" s="17" t="s">
        <v>102</v>
      </c>
      <c r="B85" s="18" t="s">
        <v>106</v>
      </c>
      <c r="C85" s="19">
        <f>H85*2</f>
        <v>4</v>
      </c>
      <c r="D85" s="20">
        <v>2</v>
      </c>
      <c r="E85" s="19"/>
      <c r="F85" s="20">
        <v>2</v>
      </c>
      <c r="G85" s="20">
        <v>2</v>
      </c>
      <c r="H85" s="20">
        <v>2</v>
      </c>
    </row>
    <row r="86" s="2" customFormat="1" spans="1:8">
      <c r="A86" s="22" t="s">
        <v>107</v>
      </c>
      <c r="B86" s="11"/>
      <c r="C86" s="19">
        <f t="shared" ref="C86:H86" si="29">SUM(C87:C89)/2</f>
        <v>22</v>
      </c>
      <c r="D86" s="19">
        <f t="shared" si="29"/>
        <v>11</v>
      </c>
      <c r="E86" s="19">
        <f t="shared" si="29"/>
        <v>4</v>
      </c>
      <c r="F86" s="19">
        <f t="shared" si="29"/>
        <v>7</v>
      </c>
      <c r="G86" s="19">
        <f t="shared" si="29"/>
        <v>11</v>
      </c>
      <c r="H86" s="19">
        <f t="shared" si="29"/>
        <v>11</v>
      </c>
    </row>
    <row r="87" s="2" customFormat="1" spans="1:8">
      <c r="A87" s="22" t="s">
        <v>108</v>
      </c>
      <c r="B87" s="11"/>
      <c r="C87" s="19">
        <f t="shared" ref="C87:H87" si="30">SUM(C88:C89)</f>
        <v>22</v>
      </c>
      <c r="D87" s="19">
        <f t="shared" si="30"/>
        <v>11</v>
      </c>
      <c r="E87" s="19">
        <f t="shared" si="30"/>
        <v>4</v>
      </c>
      <c r="F87" s="19">
        <f t="shared" si="30"/>
        <v>7</v>
      </c>
      <c r="G87" s="19">
        <f t="shared" si="30"/>
        <v>11</v>
      </c>
      <c r="H87" s="19">
        <f t="shared" si="30"/>
        <v>11</v>
      </c>
    </row>
    <row r="88" s="2" customFormat="1" spans="1:8">
      <c r="A88" s="17" t="s">
        <v>109</v>
      </c>
      <c r="B88" s="18" t="s">
        <v>110</v>
      </c>
      <c r="C88" s="19">
        <f t="shared" ref="C88:C107" si="31">H88*2</f>
        <v>6</v>
      </c>
      <c r="D88" s="20">
        <v>3</v>
      </c>
      <c r="E88" s="16"/>
      <c r="F88" s="16">
        <v>3</v>
      </c>
      <c r="G88" s="20">
        <v>3</v>
      </c>
      <c r="H88" s="20">
        <v>3</v>
      </c>
    </row>
    <row r="89" spans="1:8">
      <c r="A89" s="17" t="s">
        <v>109</v>
      </c>
      <c r="B89" s="18" t="s">
        <v>111</v>
      </c>
      <c r="C89" s="19">
        <f t="shared" si="31"/>
        <v>16</v>
      </c>
      <c r="D89" s="20">
        <v>8</v>
      </c>
      <c r="E89" s="19">
        <v>4</v>
      </c>
      <c r="F89" s="21">
        <v>4</v>
      </c>
      <c r="G89" s="20">
        <v>8</v>
      </c>
      <c r="H89" s="20">
        <v>8</v>
      </c>
    </row>
    <row r="90" s="2" customFormat="1" spans="1:8">
      <c r="A90" s="22" t="s">
        <v>112</v>
      </c>
      <c r="B90" s="11"/>
      <c r="C90" s="19">
        <f t="shared" ref="C90:H90" si="32">SUM(C91:C92)/2</f>
        <v>4</v>
      </c>
      <c r="D90" s="19">
        <f t="shared" si="32"/>
        <v>2</v>
      </c>
      <c r="E90" s="19">
        <f t="shared" si="32"/>
        <v>2</v>
      </c>
      <c r="F90" s="19">
        <f t="shared" si="32"/>
        <v>0</v>
      </c>
      <c r="G90" s="19">
        <f t="shared" si="32"/>
        <v>2</v>
      </c>
      <c r="H90" s="19">
        <f t="shared" si="32"/>
        <v>2</v>
      </c>
    </row>
    <row r="91" s="2" customFormat="1" spans="1:8">
      <c r="A91" s="22" t="s">
        <v>113</v>
      </c>
      <c r="B91" s="11"/>
      <c r="C91" s="19">
        <f t="shared" ref="C91:H91" si="33">SUM(C92)</f>
        <v>4</v>
      </c>
      <c r="D91" s="19">
        <f t="shared" si="33"/>
        <v>2</v>
      </c>
      <c r="E91" s="19">
        <f t="shared" si="33"/>
        <v>2</v>
      </c>
      <c r="F91" s="19">
        <f t="shared" si="33"/>
        <v>0</v>
      </c>
      <c r="G91" s="19">
        <f t="shared" si="33"/>
        <v>2</v>
      </c>
      <c r="H91" s="19">
        <f t="shared" si="33"/>
        <v>2</v>
      </c>
    </row>
    <row r="92" spans="1:8">
      <c r="A92" s="17" t="s">
        <v>114</v>
      </c>
      <c r="B92" s="18" t="s">
        <v>115</v>
      </c>
      <c r="C92" s="19">
        <f t="shared" si="31"/>
        <v>4</v>
      </c>
      <c r="D92" s="20">
        <v>2</v>
      </c>
      <c r="E92" s="20">
        <v>2</v>
      </c>
      <c r="F92" s="21"/>
      <c r="G92" s="20">
        <v>2</v>
      </c>
      <c r="H92" s="20">
        <v>2</v>
      </c>
    </row>
    <row r="93" s="2" customFormat="1" spans="1:8">
      <c r="A93" s="22" t="s">
        <v>116</v>
      </c>
      <c r="B93" s="11"/>
      <c r="C93" s="19">
        <f>SUM(C94:C127)</f>
        <v>1008</v>
      </c>
      <c r="D93" s="19">
        <f>SUM(D94:D127)</f>
        <v>504</v>
      </c>
      <c r="E93" s="19">
        <f>SUM(E94:E127)</f>
        <v>504</v>
      </c>
      <c r="F93" s="19"/>
      <c r="G93" s="19">
        <f>SUM(G94:G127)</f>
        <v>504</v>
      </c>
      <c r="H93" s="19">
        <f>SUM(H94:H127)</f>
        <v>497</v>
      </c>
    </row>
    <row r="94" s="3" customFormat="1" spans="1:8">
      <c r="A94" s="17" t="s">
        <v>117</v>
      </c>
      <c r="B94" s="18" t="s">
        <v>118</v>
      </c>
      <c r="C94" s="19">
        <f t="shared" si="31"/>
        <v>2</v>
      </c>
      <c r="D94" s="20">
        <v>1</v>
      </c>
      <c r="E94" s="20">
        <v>1</v>
      </c>
      <c r="F94" s="19"/>
      <c r="G94" s="20">
        <v>1</v>
      </c>
      <c r="H94" s="20">
        <v>1</v>
      </c>
    </row>
    <row r="95" s="3" customFormat="1" spans="1:8">
      <c r="A95" s="17" t="s">
        <v>117</v>
      </c>
      <c r="B95" s="18" t="s">
        <v>119</v>
      </c>
      <c r="C95" s="19">
        <f t="shared" si="31"/>
        <v>22</v>
      </c>
      <c r="D95" s="20">
        <v>11</v>
      </c>
      <c r="E95" s="20">
        <v>11</v>
      </c>
      <c r="F95" s="19"/>
      <c r="G95" s="20">
        <v>11</v>
      </c>
      <c r="H95" s="20">
        <v>11</v>
      </c>
    </row>
    <row r="96" s="3" customFormat="1" spans="1:8">
      <c r="A96" s="17" t="s">
        <v>117</v>
      </c>
      <c r="B96" s="18" t="s">
        <v>120</v>
      </c>
      <c r="C96" s="19">
        <f t="shared" si="31"/>
        <v>14</v>
      </c>
      <c r="D96" s="20">
        <v>7</v>
      </c>
      <c r="E96" s="20">
        <v>7</v>
      </c>
      <c r="F96" s="19"/>
      <c r="G96" s="20">
        <v>7</v>
      </c>
      <c r="H96" s="20">
        <v>7</v>
      </c>
    </row>
    <row r="97" s="3" customFormat="1" spans="1:8">
      <c r="A97" s="17" t="s">
        <v>117</v>
      </c>
      <c r="B97" s="18" t="s">
        <v>121</v>
      </c>
      <c r="C97" s="19">
        <f t="shared" si="31"/>
        <v>2</v>
      </c>
      <c r="D97" s="20">
        <v>1</v>
      </c>
      <c r="E97" s="20">
        <v>1</v>
      </c>
      <c r="F97" s="19"/>
      <c r="G97" s="20">
        <v>1</v>
      </c>
      <c r="H97" s="20">
        <v>1</v>
      </c>
    </row>
    <row r="98" s="3" customFormat="1" spans="1:8">
      <c r="A98" s="17" t="s">
        <v>117</v>
      </c>
      <c r="B98" s="18" t="s">
        <v>122</v>
      </c>
      <c r="C98" s="19">
        <f t="shared" si="31"/>
        <v>22</v>
      </c>
      <c r="D98" s="20">
        <v>11</v>
      </c>
      <c r="E98" s="20">
        <v>11</v>
      </c>
      <c r="F98" s="19"/>
      <c r="G98" s="20">
        <v>11</v>
      </c>
      <c r="H98" s="20">
        <v>11</v>
      </c>
    </row>
    <row r="99" s="3" customFormat="1" spans="1:8">
      <c r="A99" s="17" t="s">
        <v>117</v>
      </c>
      <c r="B99" s="18" t="s">
        <v>123</v>
      </c>
      <c r="C99" s="19">
        <f t="shared" si="31"/>
        <v>22</v>
      </c>
      <c r="D99" s="20">
        <v>11</v>
      </c>
      <c r="E99" s="20">
        <v>11</v>
      </c>
      <c r="F99" s="19"/>
      <c r="G99" s="20">
        <v>11</v>
      </c>
      <c r="H99" s="20">
        <v>11</v>
      </c>
    </row>
    <row r="100" s="3" customFormat="1" spans="1:8">
      <c r="A100" s="17" t="s">
        <v>117</v>
      </c>
      <c r="B100" s="18" t="s">
        <v>124</v>
      </c>
      <c r="C100" s="19">
        <f t="shared" si="31"/>
        <v>2</v>
      </c>
      <c r="D100" s="20">
        <v>1</v>
      </c>
      <c r="E100" s="20">
        <v>1</v>
      </c>
      <c r="F100" s="19"/>
      <c r="G100" s="20">
        <v>1</v>
      </c>
      <c r="H100" s="20">
        <v>1</v>
      </c>
    </row>
    <row r="101" s="3" customFormat="1" spans="1:8">
      <c r="A101" s="17" t="s">
        <v>117</v>
      </c>
      <c r="B101" s="18" t="s">
        <v>125</v>
      </c>
      <c r="C101" s="19">
        <f t="shared" si="31"/>
        <v>12</v>
      </c>
      <c r="D101" s="20">
        <v>6</v>
      </c>
      <c r="E101" s="20">
        <v>6</v>
      </c>
      <c r="F101" s="19"/>
      <c r="G101" s="20">
        <v>6</v>
      </c>
      <c r="H101" s="20">
        <v>6</v>
      </c>
    </row>
    <row r="102" s="3" customFormat="1" spans="1:8">
      <c r="A102" s="17" t="s">
        <v>117</v>
      </c>
      <c r="B102" s="18" t="s">
        <v>126</v>
      </c>
      <c r="C102" s="19">
        <f t="shared" si="31"/>
        <v>114</v>
      </c>
      <c r="D102" s="20">
        <v>57</v>
      </c>
      <c r="E102" s="20">
        <v>57</v>
      </c>
      <c r="F102" s="19"/>
      <c r="G102" s="20">
        <v>57</v>
      </c>
      <c r="H102" s="20">
        <v>57</v>
      </c>
    </row>
    <row r="103" s="3" customFormat="1" spans="1:8">
      <c r="A103" s="17" t="s">
        <v>117</v>
      </c>
      <c r="B103" s="18" t="s">
        <v>127</v>
      </c>
      <c r="C103" s="19">
        <f t="shared" si="31"/>
        <v>88</v>
      </c>
      <c r="D103" s="20">
        <v>44</v>
      </c>
      <c r="E103" s="20">
        <v>44</v>
      </c>
      <c r="F103" s="21"/>
      <c r="G103" s="20">
        <v>44</v>
      </c>
      <c r="H103" s="20">
        <v>44</v>
      </c>
    </row>
    <row r="104" s="6" customFormat="1" spans="1:8">
      <c r="A104" s="17" t="s">
        <v>117</v>
      </c>
      <c r="B104" s="18" t="s">
        <v>128</v>
      </c>
      <c r="C104" s="19">
        <f t="shared" si="31"/>
        <v>2</v>
      </c>
      <c r="D104" s="20">
        <v>1</v>
      </c>
      <c r="E104" s="20">
        <v>1</v>
      </c>
      <c r="F104" s="19"/>
      <c r="G104" s="20">
        <v>1</v>
      </c>
      <c r="H104" s="20">
        <v>1</v>
      </c>
    </row>
    <row r="105" s="6" customFormat="1" spans="1:8">
      <c r="A105" s="17" t="s">
        <v>117</v>
      </c>
      <c r="B105" s="18" t="s">
        <v>129</v>
      </c>
      <c r="C105" s="19">
        <f t="shared" si="31"/>
        <v>6</v>
      </c>
      <c r="D105" s="20">
        <v>3</v>
      </c>
      <c r="E105" s="20">
        <v>3</v>
      </c>
      <c r="F105" s="21"/>
      <c r="G105" s="20">
        <v>3</v>
      </c>
      <c r="H105" s="20">
        <v>3</v>
      </c>
    </row>
    <row r="106" s="3" customFormat="1" spans="1:8">
      <c r="A106" s="17" t="s">
        <v>117</v>
      </c>
      <c r="B106" s="18" t="s">
        <v>130</v>
      </c>
      <c r="C106" s="19">
        <f t="shared" si="31"/>
        <v>124</v>
      </c>
      <c r="D106" s="20">
        <v>62</v>
      </c>
      <c r="E106" s="20">
        <v>62</v>
      </c>
      <c r="F106" s="21"/>
      <c r="G106" s="20">
        <v>62</v>
      </c>
      <c r="H106" s="20">
        <v>62</v>
      </c>
    </row>
    <row r="107" s="3" customFormat="1" spans="1:8">
      <c r="A107" s="17" t="s">
        <v>117</v>
      </c>
      <c r="B107" s="18" t="s">
        <v>131</v>
      </c>
      <c r="C107" s="19">
        <f t="shared" si="31"/>
        <v>334</v>
      </c>
      <c r="D107" s="20">
        <v>167</v>
      </c>
      <c r="E107" s="20">
        <v>167</v>
      </c>
      <c r="F107" s="19"/>
      <c r="G107" s="20">
        <v>167</v>
      </c>
      <c r="H107" s="20">
        <v>167</v>
      </c>
    </row>
    <row r="108" s="3" customFormat="1" spans="1:8">
      <c r="A108" s="17" t="s">
        <v>117</v>
      </c>
      <c r="B108" s="20" t="s">
        <v>131</v>
      </c>
      <c r="C108" s="23">
        <v>14</v>
      </c>
      <c r="D108" s="20">
        <v>7</v>
      </c>
      <c r="E108" s="20">
        <v>7</v>
      </c>
      <c r="F108" s="23"/>
      <c r="G108" s="20">
        <v>7</v>
      </c>
      <c r="H108" s="20" t="s">
        <v>132</v>
      </c>
    </row>
    <row r="109" s="3" customFormat="1" spans="1:8">
      <c r="A109" s="17" t="s">
        <v>117</v>
      </c>
      <c r="B109" s="18" t="s">
        <v>133</v>
      </c>
      <c r="C109" s="19">
        <f t="shared" ref="C109:C127" si="34">H109*2</f>
        <v>52</v>
      </c>
      <c r="D109" s="20">
        <v>26</v>
      </c>
      <c r="E109" s="20">
        <v>26</v>
      </c>
      <c r="F109" s="19"/>
      <c r="G109" s="20">
        <v>26</v>
      </c>
      <c r="H109" s="20">
        <v>26</v>
      </c>
    </row>
    <row r="110" s="3" customFormat="1" spans="1:8">
      <c r="A110" s="17" t="s">
        <v>117</v>
      </c>
      <c r="B110" s="18" t="s">
        <v>134</v>
      </c>
      <c r="C110" s="19">
        <f t="shared" si="34"/>
        <v>18</v>
      </c>
      <c r="D110" s="20">
        <v>9</v>
      </c>
      <c r="E110" s="20">
        <v>9</v>
      </c>
      <c r="F110" s="19"/>
      <c r="G110" s="20">
        <v>9</v>
      </c>
      <c r="H110" s="20">
        <v>9</v>
      </c>
    </row>
    <row r="111" s="3" customFormat="1" spans="1:8">
      <c r="A111" s="17" t="s">
        <v>117</v>
      </c>
      <c r="B111" s="18" t="s">
        <v>135</v>
      </c>
      <c r="C111" s="19">
        <f t="shared" si="34"/>
        <v>22</v>
      </c>
      <c r="D111" s="20">
        <v>11</v>
      </c>
      <c r="E111" s="20">
        <v>11</v>
      </c>
      <c r="F111" s="19"/>
      <c r="G111" s="20">
        <v>11</v>
      </c>
      <c r="H111" s="20">
        <v>11</v>
      </c>
    </row>
    <row r="112" s="3" customFormat="1" spans="1:8">
      <c r="A112" s="17" t="s">
        <v>117</v>
      </c>
      <c r="B112" s="18" t="s">
        <v>136</v>
      </c>
      <c r="C112" s="19">
        <f t="shared" si="34"/>
        <v>2</v>
      </c>
      <c r="D112" s="20">
        <v>1</v>
      </c>
      <c r="E112" s="20">
        <v>1</v>
      </c>
      <c r="F112" s="19"/>
      <c r="G112" s="20">
        <v>1</v>
      </c>
      <c r="H112" s="20">
        <v>1</v>
      </c>
    </row>
    <row r="113" s="3" customFormat="1" spans="1:8">
      <c r="A113" s="17" t="s">
        <v>117</v>
      </c>
      <c r="B113" s="18" t="s">
        <v>137</v>
      </c>
      <c r="C113" s="19">
        <f t="shared" si="34"/>
        <v>32</v>
      </c>
      <c r="D113" s="20">
        <v>16</v>
      </c>
      <c r="E113" s="20">
        <v>16</v>
      </c>
      <c r="F113" s="19"/>
      <c r="G113" s="20">
        <v>16</v>
      </c>
      <c r="H113" s="20">
        <v>16</v>
      </c>
    </row>
    <row r="114" s="3" customFormat="1" spans="1:8">
      <c r="A114" s="17" t="s">
        <v>117</v>
      </c>
      <c r="B114" s="18" t="s">
        <v>138</v>
      </c>
      <c r="C114" s="19">
        <f t="shared" si="34"/>
        <v>2</v>
      </c>
      <c r="D114" s="20">
        <v>1</v>
      </c>
      <c r="E114" s="20">
        <v>1</v>
      </c>
      <c r="F114" s="19"/>
      <c r="G114" s="20">
        <v>1</v>
      </c>
      <c r="H114" s="20">
        <v>1</v>
      </c>
    </row>
    <row r="115" s="3" customFormat="1" spans="1:8">
      <c r="A115" s="17" t="s">
        <v>117</v>
      </c>
      <c r="B115" s="18" t="s">
        <v>139</v>
      </c>
      <c r="C115" s="19">
        <f t="shared" si="34"/>
        <v>8</v>
      </c>
      <c r="D115" s="20">
        <v>4</v>
      </c>
      <c r="E115" s="20">
        <v>4</v>
      </c>
      <c r="F115" s="19"/>
      <c r="G115" s="20">
        <v>4</v>
      </c>
      <c r="H115" s="20">
        <v>4</v>
      </c>
    </row>
    <row r="116" s="3" customFormat="1" spans="1:8">
      <c r="A116" s="17" t="s">
        <v>117</v>
      </c>
      <c r="B116" s="18" t="s">
        <v>140</v>
      </c>
      <c r="C116" s="19">
        <f t="shared" si="34"/>
        <v>10</v>
      </c>
      <c r="D116" s="20">
        <v>5</v>
      </c>
      <c r="E116" s="20">
        <v>5</v>
      </c>
      <c r="F116" s="23"/>
      <c r="G116" s="20">
        <v>5</v>
      </c>
      <c r="H116" s="20">
        <v>5</v>
      </c>
    </row>
    <row r="117" s="3" customFormat="1" spans="1:8">
      <c r="A117" s="17" t="s">
        <v>117</v>
      </c>
      <c r="B117" s="18" t="s">
        <v>141</v>
      </c>
      <c r="C117" s="19">
        <f t="shared" si="34"/>
        <v>4</v>
      </c>
      <c r="D117" s="20">
        <v>2</v>
      </c>
      <c r="E117" s="20">
        <v>2</v>
      </c>
      <c r="F117" s="26"/>
      <c r="G117" s="20">
        <v>2</v>
      </c>
      <c r="H117" s="20">
        <v>2</v>
      </c>
    </row>
    <row r="118" s="3" customFormat="1" spans="1:8">
      <c r="A118" s="17" t="s">
        <v>117</v>
      </c>
      <c r="B118" s="18" t="s">
        <v>142</v>
      </c>
      <c r="C118" s="19">
        <f t="shared" si="34"/>
        <v>6</v>
      </c>
      <c r="D118" s="20">
        <v>3</v>
      </c>
      <c r="E118" s="20">
        <v>3</v>
      </c>
      <c r="F118" s="21"/>
      <c r="G118" s="20">
        <v>3</v>
      </c>
      <c r="H118" s="20">
        <v>3</v>
      </c>
    </row>
    <row r="119" spans="1:8">
      <c r="A119" s="17" t="s">
        <v>117</v>
      </c>
      <c r="B119" s="18" t="s">
        <v>143</v>
      </c>
      <c r="C119" s="19">
        <f t="shared" si="34"/>
        <v>14</v>
      </c>
      <c r="D119" s="20">
        <v>7</v>
      </c>
      <c r="E119" s="20">
        <v>7</v>
      </c>
      <c r="F119" s="21"/>
      <c r="G119" s="20">
        <v>7</v>
      </c>
      <c r="H119" s="20">
        <v>7</v>
      </c>
    </row>
    <row r="120" s="3" customFormat="1" spans="1:8">
      <c r="A120" s="17" t="s">
        <v>117</v>
      </c>
      <c r="B120" s="18" t="s">
        <v>144</v>
      </c>
      <c r="C120" s="19">
        <f t="shared" si="34"/>
        <v>4</v>
      </c>
      <c r="D120" s="20">
        <v>2</v>
      </c>
      <c r="E120" s="20">
        <v>2</v>
      </c>
      <c r="F120" s="25"/>
      <c r="G120" s="20">
        <v>2</v>
      </c>
      <c r="H120" s="20">
        <v>2</v>
      </c>
    </row>
    <row r="121" s="3" customFormat="1" spans="1:8">
      <c r="A121" s="17" t="s">
        <v>117</v>
      </c>
      <c r="B121" s="18" t="s">
        <v>145</v>
      </c>
      <c r="C121" s="19">
        <f t="shared" si="34"/>
        <v>6</v>
      </c>
      <c r="D121" s="20">
        <v>3</v>
      </c>
      <c r="E121" s="20">
        <v>3</v>
      </c>
      <c r="F121" s="19"/>
      <c r="G121" s="20">
        <v>3</v>
      </c>
      <c r="H121" s="20">
        <v>3</v>
      </c>
    </row>
    <row r="122" s="3" customFormat="1" spans="1:8">
      <c r="A122" s="17" t="s">
        <v>117</v>
      </c>
      <c r="B122" s="18" t="s">
        <v>146</v>
      </c>
      <c r="C122" s="19">
        <f t="shared" si="34"/>
        <v>16</v>
      </c>
      <c r="D122" s="20">
        <v>8</v>
      </c>
      <c r="E122" s="20">
        <v>8</v>
      </c>
      <c r="F122" s="19"/>
      <c r="G122" s="20">
        <v>8</v>
      </c>
      <c r="H122" s="20">
        <v>8</v>
      </c>
    </row>
    <row r="123" s="2" customFormat="1" spans="1:8">
      <c r="A123" s="17" t="s">
        <v>117</v>
      </c>
      <c r="B123" s="18" t="s">
        <v>147</v>
      </c>
      <c r="C123" s="19">
        <f t="shared" si="34"/>
        <v>20</v>
      </c>
      <c r="D123" s="20">
        <v>10</v>
      </c>
      <c r="E123" s="20">
        <v>10</v>
      </c>
      <c r="F123" s="19"/>
      <c r="G123" s="20">
        <v>10</v>
      </c>
      <c r="H123" s="20">
        <v>10</v>
      </c>
    </row>
    <row r="124" spans="1:8">
      <c r="A124" s="17" t="s">
        <v>117</v>
      </c>
      <c r="B124" s="18" t="s">
        <v>148</v>
      </c>
      <c r="C124" s="19">
        <f t="shared" si="34"/>
        <v>2</v>
      </c>
      <c r="D124" s="20">
        <v>1</v>
      </c>
      <c r="E124" s="20">
        <v>1</v>
      </c>
      <c r="F124" s="21"/>
      <c r="G124" s="20">
        <v>1</v>
      </c>
      <c r="H124" s="20">
        <v>1</v>
      </c>
    </row>
    <row r="125" s="4" customFormat="1" spans="1:8">
      <c r="A125" s="17" t="s">
        <v>117</v>
      </c>
      <c r="B125" s="18" t="s">
        <v>149</v>
      </c>
      <c r="C125" s="19">
        <f t="shared" si="34"/>
        <v>2</v>
      </c>
      <c r="D125" s="20">
        <v>1</v>
      </c>
      <c r="E125" s="20">
        <v>1</v>
      </c>
      <c r="F125" s="19"/>
      <c r="G125" s="20">
        <v>1</v>
      </c>
      <c r="H125" s="20">
        <v>1</v>
      </c>
    </row>
    <row r="126" s="3" customFormat="1" spans="1:8">
      <c r="A126" s="17" t="s">
        <v>117</v>
      </c>
      <c r="B126" s="18" t="s">
        <v>150</v>
      </c>
      <c r="C126" s="19">
        <f t="shared" si="34"/>
        <v>2</v>
      </c>
      <c r="D126" s="20">
        <v>1</v>
      </c>
      <c r="E126" s="20">
        <v>1</v>
      </c>
      <c r="F126" s="26"/>
      <c r="G126" s="20">
        <v>1</v>
      </c>
      <c r="H126" s="20">
        <v>1</v>
      </c>
    </row>
    <row r="127" s="2" customFormat="1" spans="1:8">
      <c r="A127" s="17" t="s">
        <v>117</v>
      </c>
      <c r="B127" s="18" t="s">
        <v>151</v>
      </c>
      <c r="C127" s="19">
        <f t="shared" si="34"/>
        <v>6</v>
      </c>
      <c r="D127" s="20">
        <v>3</v>
      </c>
      <c r="E127" s="20">
        <v>3</v>
      </c>
      <c r="F127" s="16"/>
      <c r="G127" s="20">
        <v>3</v>
      </c>
      <c r="H127" s="20">
        <v>3</v>
      </c>
    </row>
    <row r="128" s="2" customFormat="1" spans="1:8">
      <c r="A128" s="22" t="s">
        <v>152</v>
      </c>
      <c r="B128" s="11"/>
      <c r="C128" s="19">
        <f>SUM(C129:C134)</f>
        <v>58</v>
      </c>
      <c r="D128" s="19">
        <f>SUM(D129:D134)</f>
        <v>29</v>
      </c>
      <c r="E128" s="19">
        <f>SUM(E129:E134)</f>
        <v>29</v>
      </c>
      <c r="F128" s="19"/>
      <c r="G128" s="19">
        <f>SUM(G129:G134)</f>
        <v>29</v>
      </c>
      <c r="H128" s="19">
        <f>SUM(H129:H134)</f>
        <v>29</v>
      </c>
    </row>
    <row r="129" spans="1:8">
      <c r="A129" s="17" t="s">
        <v>153</v>
      </c>
      <c r="B129" s="18" t="s">
        <v>154</v>
      </c>
      <c r="C129" s="19">
        <f t="shared" ref="C129:C134" si="35">H129*2</f>
        <v>8</v>
      </c>
      <c r="D129" s="20">
        <v>4</v>
      </c>
      <c r="E129" s="20">
        <v>4</v>
      </c>
      <c r="F129" s="19"/>
      <c r="G129" s="20">
        <v>4</v>
      </c>
      <c r="H129" s="20">
        <v>4</v>
      </c>
    </row>
    <row r="130" s="3" customFormat="1" spans="1:8">
      <c r="A130" s="17" t="s">
        <v>153</v>
      </c>
      <c r="B130" s="18" t="s">
        <v>155</v>
      </c>
      <c r="C130" s="19">
        <f t="shared" si="35"/>
        <v>6</v>
      </c>
      <c r="D130" s="20">
        <v>3</v>
      </c>
      <c r="E130" s="20">
        <v>3</v>
      </c>
      <c r="F130" s="19"/>
      <c r="G130" s="20">
        <v>3</v>
      </c>
      <c r="H130" s="20">
        <v>3</v>
      </c>
    </row>
    <row r="131" s="3" customFormat="1" spans="1:8">
      <c r="A131" s="17" t="s">
        <v>153</v>
      </c>
      <c r="B131" s="18" t="s">
        <v>156</v>
      </c>
      <c r="C131" s="19">
        <f t="shared" si="35"/>
        <v>2</v>
      </c>
      <c r="D131" s="20">
        <v>1</v>
      </c>
      <c r="E131" s="20">
        <v>1</v>
      </c>
      <c r="F131" s="19"/>
      <c r="G131" s="20">
        <v>1</v>
      </c>
      <c r="H131" s="20">
        <v>1</v>
      </c>
    </row>
    <row r="132" s="3" customFormat="1" spans="1:8">
      <c r="A132" s="17" t="s">
        <v>153</v>
      </c>
      <c r="B132" s="18" t="s">
        <v>157</v>
      </c>
      <c r="C132" s="19">
        <f t="shared" si="35"/>
        <v>4</v>
      </c>
      <c r="D132" s="20">
        <v>2</v>
      </c>
      <c r="E132" s="20">
        <v>2</v>
      </c>
      <c r="F132" s="19"/>
      <c r="G132" s="20">
        <v>2</v>
      </c>
      <c r="H132" s="20">
        <v>2</v>
      </c>
    </row>
    <row r="133" s="3" customFormat="1" spans="1:8">
      <c r="A133" s="17" t="s">
        <v>153</v>
      </c>
      <c r="B133" s="18" t="s">
        <v>158</v>
      </c>
      <c r="C133" s="19">
        <f t="shared" si="35"/>
        <v>2</v>
      </c>
      <c r="D133" s="20">
        <v>1</v>
      </c>
      <c r="E133" s="20">
        <v>1</v>
      </c>
      <c r="F133" s="19"/>
      <c r="G133" s="20">
        <v>1</v>
      </c>
      <c r="H133" s="20">
        <v>1</v>
      </c>
    </row>
    <row r="134" s="3" customFormat="1" spans="1:8">
      <c r="A134" s="17" t="s">
        <v>153</v>
      </c>
      <c r="B134" s="18" t="s">
        <v>159</v>
      </c>
      <c r="C134" s="19">
        <f t="shared" si="35"/>
        <v>36</v>
      </c>
      <c r="D134" s="20">
        <v>18</v>
      </c>
      <c r="E134" s="20">
        <v>18</v>
      </c>
      <c r="F134" s="19"/>
      <c r="G134" s="20">
        <v>18</v>
      </c>
      <c r="H134" s="20">
        <v>18</v>
      </c>
    </row>
    <row r="135" s="2" customFormat="1" spans="1:8">
      <c r="A135" s="22" t="s">
        <v>160</v>
      </c>
      <c r="B135" s="11"/>
      <c r="C135" s="19">
        <f>SUM(C136:C137)</f>
        <v>8</v>
      </c>
      <c r="D135" s="19">
        <f>SUM(D136:D137)</f>
        <v>4</v>
      </c>
      <c r="E135" s="19">
        <f>SUM(E136:E137)</f>
        <v>4</v>
      </c>
      <c r="F135" s="19"/>
      <c r="G135" s="19">
        <f>SUM(G136:G137)</f>
        <v>4</v>
      </c>
      <c r="H135" s="19">
        <f>SUM(H136:H137)</f>
        <v>4</v>
      </c>
    </row>
    <row r="136" s="3" customFormat="1" spans="1:8">
      <c r="A136" s="17" t="s">
        <v>161</v>
      </c>
      <c r="B136" s="18" t="s">
        <v>162</v>
      </c>
      <c r="C136" s="19">
        <f>H136*2</f>
        <v>2</v>
      </c>
      <c r="D136" s="20">
        <v>1</v>
      </c>
      <c r="E136" s="20">
        <v>1</v>
      </c>
      <c r="F136" s="26"/>
      <c r="G136" s="20">
        <v>1</v>
      </c>
      <c r="H136" s="20">
        <v>1</v>
      </c>
    </row>
    <row r="137" s="3" customFormat="1" spans="1:8">
      <c r="A137" s="17" t="s">
        <v>161</v>
      </c>
      <c r="B137" s="18" t="s">
        <v>163</v>
      </c>
      <c r="C137" s="19">
        <f>H137*2</f>
        <v>6</v>
      </c>
      <c r="D137" s="20">
        <v>3</v>
      </c>
      <c r="E137" s="20">
        <v>3</v>
      </c>
      <c r="F137" s="19"/>
      <c r="G137" s="20">
        <v>3</v>
      </c>
      <c r="H137" s="20">
        <v>3</v>
      </c>
    </row>
    <row r="138" s="2" customFormat="1" spans="1:8">
      <c r="A138" s="22" t="s">
        <v>164</v>
      </c>
      <c r="B138" s="11"/>
      <c r="C138" s="19">
        <f>SUM(C139:C154)</f>
        <v>118</v>
      </c>
      <c r="D138" s="19">
        <f>SUM(D139:D154)</f>
        <v>59</v>
      </c>
      <c r="E138" s="19">
        <f>SUM(E139:E154)</f>
        <v>59</v>
      </c>
      <c r="F138" s="19"/>
      <c r="G138" s="19">
        <f>SUM(G139:G154)</f>
        <v>59</v>
      </c>
      <c r="H138" s="19">
        <f>SUM(H139:H154)</f>
        <v>59</v>
      </c>
    </row>
    <row r="139" s="3" customFormat="1" spans="1:8">
      <c r="A139" s="17" t="s">
        <v>165</v>
      </c>
      <c r="B139" s="18" t="s">
        <v>166</v>
      </c>
      <c r="C139" s="19">
        <f t="shared" ref="C139:C154" si="36">H139*2</f>
        <v>8</v>
      </c>
      <c r="D139" s="20">
        <v>4</v>
      </c>
      <c r="E139" s="20">
        <v>4</v>
      </c>
      <c r="F139" s="19"/>
      <c r="G139" s="20">
        <v>4</v>
      </c>
      <c r="H139" s="20">
        <v>4</v>
      </c>
    </row>
    <row r="140" s="3" customFormat="1" spans="1:8">
      <c r="A140" s="17" t="s">
        <v>165</v>
      </c>
      <c r="B140" s="18" t="s">
        <v>167</v>
      </c>
      <c r="C140" s="19">
        <f t="shared" si="36"/>
        <v>20</v>
      </c>
      <c r="D140" s="20">
        <v>10</v>
      </c>
      <c r="E140" s="20">
        <v>10</v>
      </c>
      <c r="F140" s="19"/>
      <c r="G140" s="20">
        <v>10</v>
      </c>
      <c r="H140" s="20">
        <v>10</v>
      </c>
    </row>
    <row r="141" s="4" customFormat="1" spans="1:8">
      <c r="A141" s="17" t="s">
        <v>165</v>
      </c>
      <c r="B141" s="18" t="s">
        <v>168</v>
      </c>
      <c r="C141" s="19">
        <f t="shared" si="36"/>
        <v>4</v>
      </c>
      <c r="D141" s="20">
        <v>2</v>
      </c>
      <c r="E141" s="20">
        <v>2</v>
      </c>
      <c r="F141" s="19"/>
      <c r="G141" s="20">
        <v>2</v>
      </c>
      <c r="H141" s="20">
        <v>2</v>
      </c>
    </row>
    <row r="142" s="4" customFormat="1" spans="1:8">
      <c r="A142" s="17" t="s">
        <v>165</v>
      </c>
      <c r="B142" s="18" t="s">
        <v>169</v>
      </c>
      <c r="C142" s="19">
        <f t="shared" si="36"/>
        <v>20</v>
      </c>
      <c r="D142" s="20">
        <v>10</v>
      </c>
      <c r="E142" s="20">
        <v>10</v>
      </c>
      <c r="F142" s="19"/>
      <c r="G142" s="20">
        <v>10</v>
      </c>
      <c r="H142" s="20">
        <v>10</v>
      </c>
    </row>
    <row r="143" s="4" customFormat="1" spans="1:8">
      <c r="A143" s="17" t="s">
        <v>165</v>
      </c>
      <c r="B143" s="18" t="s">
        <v>170</v>
      </c>
      <c r="C143" s="19">
        <f t="shared" si="36"/>
        <v>4</v>
      </c>
      <c r="D143" s="20">
        <v>2</v>
      </c>
      <c r="E143" s="20">
        <v>2</v>
      </c>
      <c r="F143" s="19"/>
      <c r="G143" s="20">
        <v>2</v>
      </c>
      <c r="H143" s="20">
        <v>2</v>
      </c>
    </row>
    <row r="144" s="4" customFormat="1" spans="1:8">
      <c r="A144" s="17" t="s">
        <v>165</v>
      </c>
      <c r="B144" s="18" t="s">
        <v>171</v>
      </c>
      <c r="C144" s="19">
        <f t="shared" si="36"/>
        <v>2</v>
      </c>
      <c r="D144" s="20">
        <v>1</v>
      </c>
      <c r="E144" s="20">
        <v>1</v>
      </c>
      <c r="F144" s="21"/>
      <c r="G144" s="20">
        <v>1</v>
      </c>
      <c r="H144" s="20">
        <v>1</v>
      </c>
    </row>
    <row r="145" s="4" customFormat="1" spans="1:8">
      <c r="A145" s="17" t="s">
        <v>165</v>
      </c>
      <c r="B145" s="18" t="s">
        <v>172</v>
      </c>
      <c r="C145" s="19">
        <f t="shared" si="36"/>
        <v>2</v>
      </c>
      <c r="D145" s="20">
        <v>1</v>
      </c>
      <c r="E145" s="20">
        <v>1</v>
      </c>
      <c r="F145" s="19"/>
      <c r="G145" s="20">
        <v>1</v>
      </c>
      <c r="H145" s="20">
        <v>1</v>
      </c>
    </row>
    <row r="146" s="4" customFormat="1" spans="1:8">
      <c r="A146" s="17" t="s">
        <v>165</v>
      </c>
      <c r="B146" s="18" t="s">
        <v>173</v>
      </c>
      <c r="C146" s="19">
        <f t="shared" si="36"/>
        <v>4</v>
      </c>
      <c r="D146" s="20">
        <v>2</v>
      </c>
      <c r="E146" s="20">
        <v>2</v>
      </c>
      <c r="F146" s="19"/>
      <c r="G146" s="20">
        <v>2</v>
      </c>
      <c r="H146" s="20">
        <v>2</v>
      </c>
    </row>
    <row r="147" s="4" customFormat="1" spans="1:8">
      <c r="A147" s="17" t="s">
        <v>165</v>
      </c>
      <c r="B147" s="18" t="s">
        <v>174</v>
      </c>
      <c r="C147" s="19">
        <f t="shared" si="36"/>
        <v>2</v>
      </c>
      <c r="D147" s="20">
        <v>1</v>
      </c>
      <c r="E147" s="20">
        <v>1</v>
      </c>
      <c r="F147" s="19"/>
      <c r="G147" s="20">
        <v>1</v>
      </c>
      <c r="H147" s="20">
        <v>1</v>
      </c>
    </row>
    <row r="148" s="4" customFormat="1" spans="1:8">
      <c r="A148" s="17" t="s">
        <v>165</v>
      </c>
      <c r="B148" s="18" t="s">
        <v>175</v>
      </c>
      <c r="C148" s="19">
        <f t="shared" si="36"/>
        <v>6</v>
      </c>
      <c r="D148" s="20">
        <v>3</v>
      </c>
      <c r="E148" s="20">
        <v>3</v>
      </c>
      <c r="F148" s="19"/>
      <c r="G148" s="20">
        <v>3</v>
      </c>
      <c r="H148" s="20">
        <v>3</v>
      </c>
    </row>
    <row r="149" s="4" customFormat="1" spans="1:8">
      <c r="A149" s="17" t="s">
        <v>165</v>
      </c>
      <c r="B149" s="18" t="s">
        <v>176</v>
      </c>
      <c r="C149" s="19">
        <f t="shared" si="36"/>
        <v>16</v>
      </c>
      <c r="D149" s="20">
        <v>8</v>
      </c>
      <c r="E149" s="20">
        <v>8</v>
      </c>
      <c r="F149" s="19"/>
      <c r="G149" s="20">
        <v>8</v>
      </c>
      <c r="H149" s="20">
        <v>8</v>
      </c>
    </row>
    <row r="150" s="4" customFormat="1" spans="1:8">
      <c r="A150" s="17" t="s">
        <v>165</v>
      </c>
      <c r="B150" s="18" t="s">
        <v>177</v>
      </c>
      <c r="C150" s="19">
        <f t="shared" si="36"/>
        <v>2</v>
      </c>
      <c r="D150" s="20">
        <v>1</v>
      </c>
      <c r="E150" s="20">
        <v>1</v>
      </c>
      <c r="F150" s="19"/>
      <c r="G150" s="20">
        <v>1</v>
      </c>
      <c r="H150" s="20">
        <v>1</v>
      </c>
    </row>
    <row r="151" s="4" customFormat="1" spans="1:8">
      <c r="A151" s="17" t="s">
        <v>165</v>
      </c>
      <c r="B151" s="18" t="s">
        <v>178</v>
      </c>
      <c r="C151" s="19">
        <f t="shared" si="36"/>
        <v>14</v>
      </c>
      <c r="D151" s="20">
        <v>7</v>
      </c>
      <c r="E151" s="20">
        <v>7</v>
      </c>
      <c r="F151" s="19"/>
      <c r="G151" s="20">
        <v>7</v>
      </c>
      <c r="H151" s="20">
        <v>7</v>
      </c>
    </row>
    <row r="152" s="4" customFormat="1" spans="1:8">
      <c r="A152" s="17" t="s">
        <v>165</v>
      </c>
      <c r="B152" s="18" t="s">
        <v>179</v>
      </c>
      <c r="C152" s="19">
        <f t="shared" si="36"/>
        <v>4</v>
      </c>
      <c r="D152" s="20">
        <v>2</v>
      </c>
      <c r="E152" s="20">
        <v>2</v>
      </c>
      <c r="F152" s="19"/>
      <c r="G152" s="20">
        <v>2</v>
      </c>
      <c r="H152" s="20">
        <v>2</v>
      </c>
    </row>
    <row r="153" s="4" customFormat="1" spans="1:8">
      <c r="A153" s="17" t="s">
        <v>165</v>
      </c>
      <c r="B153" s="18" t="s">
        <v>180</v>
      </c>
      <c r="C153" s="19">
        <f t="shared" si="36"/>
        <v>2</v>
      </c>
      <c r="D153" s="20">
        <v>1</v>
      </c>
      <c r="E153" s="20">
        <v>1</v>
      </c>
      <c r="F153" s="19"/>
      <c r="G153" s="20">
        <v>1</v>
      </c>
      <c r="H153" s="20">
        <v>1</v>
      </c>
    </row>
    <row r="154" s="3" customFormat="1" spans="1:8">
      <c r="A154" s="17" t="s">
        <v>165</v>
      </c>
      <c r="B154" s="18" t="s">
        <v>181</v>
      </c>
      <c r="C154" s="19">
        <f t="shared" si="36"/>
        <v>8</v>
      </c>
      <c r="D154" s="20">
        <v>4</v>
      </c>
      <c r="E154" s="20">
        <v>4</v>
      </c>
      <c r="F154" s="19"/>
      <c r="G154" s="20">
        <v>4</v>
      </c>
      <c r="H154" s="20">
        <v>4</v>
      </c>
    </row>
    <row r="155" s="2" customFormat="1" spans="1:8">
      <c r="A155" s="22" t="s">
        <v>182</v>
      </c>
      <c r="B155" s="11"/>
      <c r="C155" s="19">
        <f>SUM(C156:C157)</f>
        <v>10</v>
      </c>
      <c r="D155" s="19">
        <f>SUM(D156:D157)</f>
        <v>5</v>
      </c>
      <c r="E155" s="19">
        <f>SUM(E156:E157)</f>
        <v>5</v>
      </c>
      <c r="F155" s="19"/>
      <c r="G155" s="19">
        <f>SUM(G156:G157)</f>
        <v>5</v>
      </c>
      <c r="H155" s="19">
        <f>SUM(H156:H157)</f>
        <v>5</v>
      </c>
    </row>
    <row r="156" s="3" customFormat="1" spans="1:8">
      <c r="A156" s="17" t="s">
        <v>183</v>
      </c>
      <c r="B156" s="18" t="s">
        <v>184</v>
      </c>
      <c r="C156" s="19">
        <f>H156*2</f>
        <v>6</v>
      </c>
      <c r="D156" s="20">
        <v>3</v>
      </c>
      <c r="E156" s="20">
        <v>3</v>
      </c>
      <c r="F156" s="19"/>
      <c r="G156" s="20">
        <v>3</v>
      </c>
      <c r="H156" s="20">
        <v>3</v>
      </c>
    </row>
    <row r="157" s="3" customFormat="1" spans="1:8">
      <c r="A157" s="17" t="s">
        <v>183</v>
      </c>
      <c r="B157" s="18" t="s">
        <v>185</v>
      </c>
      <c r="C157" s="19">
        <f>H157*2</f>
        <v>4</v>
      </c>
      <c r="D157" s="20">
        <v>2</v>
      </c>
      <c r="E157" s="20">
        <v>2</v>
      </c>
      <c r="F157" s="19"/>
      <c r="G157" s="20">
        <v>2</v>
      </c>
      <c r="H157" s="20">
        <v>2</v>
      </c>
    </row>
  </sheetData>
  <sortState ref="A139:H154">
    <sortCondition ref="B139:B154"/>
  </sortState>
  <mergeCells count="7">
    <mergeCell ref="D5:F5"/>
    <mergeCell ref="A5:A6"/>
    <mergeCell ref="B5:B6"/>
    <mergeCell ref="C5:C6"/>
    <mergeCell ref="G5:G6"/>
    <mergeCell ref="H5:H6"/>
    <mergeCell ref="A2:H3"/>
  </mergeCells>
  <pageMargins left="0.708661417322835" right="0.708661417322835" top="0.748031496062992" bottom="0.748031496062992" header="0.31496062992126" footer="0.31496062992126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薛蕾</cp:lastModifiedBy>
  <dcterms:created xsi:type="dcterms:W3CDTF">2006-09-24T19:21:00Z</dcterms:created>
  <cp:lastPrinted>2019-06-01T09:15:00Z</cp:lastPrinted>
  <dcterms:modified xsi:type="dcterms:W3CDTF">2025-05-30T10:00:33Z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B64ED01BB83C4D57A0106986E87C6FA4_13</vt:lpwstr>
  </property>
</Properties>
</file>